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215"/>
  <workbookPr showInkAnnotation="0" autoCompressPictures="0"/>
  <mc:AlternateContent xmlns:mc="http://schemas.openxmlformats.org/markup-compatibility/2006">
    <mc:Choice Requires="x15">
      <x15ac:absPath xmlns:x15ac="http://schemas.microsoft.com/office/spreadsheetml/2010/11/ac" url="/Users/penin/Desktop/"/>
    </mc:Choice>
  </mc:AlternateContent>
  <bookViews>
    <workbookView xWindow="280" yWindow="460" windowWidth="28080" windowHeight="16520" tabRatio="500" firstSheet="2" activeTab="13"/>
  </bookViews>
  <sheets>
    <sheet name="DEUST 1" sheetId="1" r:id="rId1"/>
    <sheet name="DEUST 2" sheetId="2" r:id="rId2"/>
    <sheet name="L1 " sheetId="3" r:id="rId3"/>
    <sheet name="L1 en 2 ans" sheetId="21" r:id="rId4"/>
    <sheet name="ENS" sheetId="15" r:id="rId5"/>
    <sheet name="L2 APAS" sheetId="4" r:id="rId6"/>
    <sheet name="L2 ES" sheetId="5" r:id="rId7"/>
    <sheet name="L2 EM" sheetId="6" r:id="rId8"/>
    <sheet name="L3 APAS" sheetId="7" r:id="rId9"/>
    <sheet name="L3 ES" sheetId="8" r:id="rId10"/>
    <sheet name="L3 EM" sheetId="9" r:id="rId11"/>
    <sheet name="L3 pro" sheetId="10" r:id="rId12"/>
    <sheet name="M1 PRS" sheetId="11" r:id="rId13"/>
    <sheet name="M2 PRS" sheetId="12" r:id="rId14"/>
    <sheet name="Feuil1" sheetId="22" r:id="rId15"/>
    <sheet name="Feuil2" sheetId="23" r:id="rId16"/>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5" i="21" l="1"/>
  <c r="E31" i="21"/>
  <c r="E33" i="21"/>
  <c r="F15" i="21"/>
  <c r="F31" i="21"/>
  <c r="F33" i="21"/>
  <c r="G33" i="21"/>
  <c r="E34" i="21"/>
  <c r="H15" i="21"/>
  <c r="H31" i="21"/>
  <c r="H33" i="21"/>
  <c r="E15" i="3"/>
  <c r="E31" i="3"/>
  <c r="E33" i="3"/>
  <c r="F15" i="3"/>
  <c r="F31" i="3"/>
  <c r="F33" i="3"/>
  <c r="G33" i="3"/>
  <c r="E34" i="3"/>
  <c r="H15" i="3"/>
  <c r="H31" i="3"/>
  <c r="H33" i="3"/>
  <c r="G33" i="12"/>
  <c r="E55" i="8"/>
  <c r="E25" i="8"/>
  <c r="E57" i="8"/>
  <c r="F55" i="8"/>
  <c r="F25" i="8"/>
  <c r="F57" i="8"/>
  <c r="G55" i="8"/>
  <c r="G25" i="8"/>
  <c r="G57" i="8"/>
  <c r="E58" i="8"/>
  <c r="H55" i="8"/>
  <c r="H25" i="8"/>
  <c r="H57" i="8"/>
  <c r="H23" i="5"/>
  <c r="H45" i="5"/>
  <c r="H47" i="5"/>
  <c r="F23" i="5"/>
  <c r="F45" i="5"/>
  <c r="F47" i="5"/>
  <c r="G23" i="5"/>
  <c r="G45" i="5"/>
  <c r="G47" i="5"/>
  <c r="E23" i="5"/>
  <c r="E45" i="5"/>
  <c r="E47" i="5"/>
  <c r="E48" i="5"/>
  <c r="F18" i="9"/>
  <c r="F38" i="9"/>
  <c r="F40" i="9"/>
  <c r="G18" i="9"/>
  <c r="G38" i="9"/>
  <c r="G40" i="9"/>
  <c r="H18" i="9"/>
  <c r="H38" i="9"/>
  <c r="H40" i="9"/>
  <c r="E18" i="9"/>
  <c r="E38" i="9"/>
  <c r="E40" i="9"/>
  <c r="E41" i="9"/>
  <c r="E18" i="6"/>
  <c r="E36" i="6"/>
  <c r="E38" i="6"/>
  <c r="F18" i="6"/>
  <c r="F36" i="6"/>
  <c r="F38" i="6"/>
  <c r="G36" i="6"/>
  <c r="G38" i="6"/>
  <c r="E39" i="6"/>
  <c r="H18" i="6"/>
  <c r="H36" i="6"/>
  <c r="H38" i="6"/>
  <c r="E9" i="15"/>
  <c r="C9" i="15"/>
  <c r="F24" i="7"/>
  <c r="F51" i="7"/>
  <c r="F53" i="7"/>
  <c r="G24" i="7"/>
  <c r="G51" i="7"/>
  <c r="G53" i="7"/>
  <c r="H24" i="7"/>
  <c r="H51" i="7"/>
  <c r="H53" i="7"/>
  <c r="E24" i="7"/>
  <c r="E51" i="7"/>
  <c r="E53" i="7"/>
  <c r="E54" i="7"/>
  <c r="E39" i="4"/>
  <c r="E22" i="4"/>
  <c r="E41" i="4"/>
  <c r="F39" i="4"/>
  <c r="F22" i="4"/>
  <c r="F41" i="4"/>
  <c r="G39" i="4"/>
  <c r="G22" i="4"/>
  <c r="G41" i="4"/>
  <c r="E42" i="4"/>
  <c r="H39" i="4"/>
  <c r="H22" i="4"/>
  <c r="H41" i="4"/>
</calcChain>
</file>

<file path=xl/sharedStrings.xml><?xml version="1.0" encoding="utf-8"?>
<sst xmlns="http://schemas.openxmlformats.org/spreadsheetml/2006/main" count="1401" uniqueCount="833">
  <si>
    <t>BLOC DISCIPLINAIRE</t>
  </si>
  <si>
    <t>UE</t>
  </si>
  <si>
    <t>Intitulé</t>
  </si>
  <si>
    <t>CM</t>
  </si>
  <si>
    <t>TD</t>
  </si>
  <si>
    <t>STAGES</t>
  </si>
  <si>
    <t>groupe</t>
  </si>
  <si>
    <t>ECTS</t>
  </si>
  <si>
    <t>Connaître                                        (Analyse scientifique pluridisciplinaire des publics vulnérables)</t>
  </si>
  <si>
    <t>3.1.1</t>
  </si>
  <si>
    <t>Sociologie des organisations</t>
  </si>
  <si>
    <t>3.1.2</t>
  </si>
  <si>
    <t>3.1.3</t>
  </si>
  <si>
    <t>Histoire des organisations sportives</t>
  </si>
  <si>
    <t>3.1.4</t>
  </si>
  <si>
    <t>3.1.5</t>
  </si>
  <si>
    <t>3.1.6</t>
  </si>
  <si>
    <t>Agir                                        (compétences techniques, technologiques)</t>
  </si>
  <si>
    <t>3.2.1</t>
  </si>
  <si>
    <t>Concevoir, animer, réguler</t>
  </si>
  <si>
    <t>3.2.2</t>
  </si>
  <si>
    <t>Techniques de recherche (et d'intervention)</t>
  </si>
  <si>
    <t>3.2.3</t>
  </si>
  <si>
    <t>3.2.4</t>
  </si>
  <si>
    <r>
      <t xml:space="preserve">APS </t>
    </r>
    <r>
      <rPr>
        <sz val="11"/>
        <color theme="1"/>
        <rFont val="Calibri"/>
        <family val="2"/>
        <scheme val="minor"/>
      </rPr>
      <t xml:space="preserve"> (3 APSA)</t>
    </r>
  </si>
  <si>
    <t>3.2.5</t>
  </si>
  <si>
    <t>APS de spécialité APA santé- bien être</t>
  </si>
  <si>
    <t>Stage APA (préparation et suivi)</t>
  </si>
  <si>
    <t>Comprendre                                  (compétences transversales)</t>
  </si>
  <si>
    <t>3.3.1</t>
  </si>
  <si>
    <t>Maîtrise de la langue</t>
  </si>
  <si>
    <t>3.3.3</t>
  </si>
  <si>
    <t>Culture numérique</t>
  </si>
  <si>
    <t>3.3.4</t>
  </si>
  <si>
    <t>Méthodologie de l'intervention et de la recherche</t>
  </si>
  <si>
    <t>Sociologie de la vulnérabilité</t>
  </si>
  <si>
    <t>SOUS-TOTAL semestre 3</t>
  </si>
  <si>
    <t>SOUS-TOTAL semestre 4</t>
  </si>
  <si>
    <t>TOTAL L2 APAS</t>
  </si>
  <si>
    <t>physiopathologie</t>
  </si>
  <si>
    <t>sport-santé bien-être</t>
  </si>
  <si>
    <t>3.2.6</t>
  </si>
  <si>
    <t>4.1.1</t>
  </si>
  <si>
    <t>4.1.2</t>
  </si>
  <si>
    <t>4.1.3</t>
  </si>
  <si>
    <t>4.1.4</t>
  </si>
  <si>
    <t>4.2.1</t>
  </si>
  <si>
    <t>4.2.4</t>
  </si>
  <si>
    <t>4.2.5</t>
  </si>
  <si>
    <t>4.2.6</t>
  </si>
  <si>
    <t xml:space="preserve">APS de spécialité APA </t>
  </si>
  <si>
    <t xml:space="preserve">APS  </t>
  </si>
  <si>
    <t>4.3.1</t>
  </si>
  <si>
    <t>4.3.2</t>
  </si>
  <si>
    <t>4.3.3</t>
  </si>
  <si>
    <t>compétences numériques</t>
  </si>
  <si>
    <t>méthodologie de l'intervention et de la recherche</t>
  </si>
  <si>
    <t>SEMESTRE 3</t>
  </si>
  <si>
    <t>SEMESTRE 4</t>
  </si>
  <si>
    <t>SEMESTRE 1</t>
  </si>
  <si>
    <t>stage</t>
  </si>
  <si>
    <t>UE "comprendre"</t>
  </si>
  <si>
    <t>histoire</t>
  </si>
  <si>
    <t>socio</t>
  </si>
  <si>
    <t>psycho</t>
  </si>
  <si>
    <t>physio</t>
  </si>
  <si>
    <t>UE "agir"</t>
  </si>
  <si>
    <t>APS de polyvalence (3 APS) --&gt; 22h/APS</t>
  </si>
  <si>
    <t>APS de spécialité + stage ES</t>
  </si>
  <si>
    <t>méthodologie de l'intervention, initiation de la recherche</t>
  </si>
  <si>
    <t>ASPP</t>
  </si>
  <si>
    <t>maîtrise de la langue (écrit et oral)</t>
  </si>
  <si>
    <t>contruction du projet pro</t>
  </si>
  <si>
    <t>SEMESTRE 2</t>
  </si>
  <si>
    <t>APS de polyvalence (3 APS) 22h/APS</t>
  </si>
  <si>
    <t>culture numérique</t>
  </si>
  <si>
    <t>SOUS-TOTAL semestre 1</t>
  </si>
  <si>
    <t>1.1.1</t>
  </si>
  <si>
    <t>1.1.2</t>
  </si>
  <si>
    <t>1.1.3</t>
  </si>
  <si>
    <t>1.1.4</t>
  </si>
  <si>
    <t>1.1.5</t>
  </si>
  <si>
    <t>1.1.6</t>
  </si>
  <si>
    <t>1.2.1</t>
  </si>
  <si>
    <t>1.2.2</t>
  </si>
  <si>
    <t>1.3.1</t>
  </si>
  <si>
    <t>1.3.2</t>
  </si>
  <si>
    <t>1.3.3</t>
  </si>
  <si>
    <t>1.3.4</t>
  </si>
  <si>
    <t>2.1.1</t>
  </si>
  <si>
    <t>2.1.2</t>
  </si>
  <si>
    <t>2.1.3</t>
  </si>
  <si>
    <t>2.1.4</t>
  </si>
  <si>
    <t>2.1.5</t>
  </si>
  <si>
    <t>2.1.6</t>
  </si>
  <si>
    <t>2.2.1</t>
  </si>
  <si>
    <t>2.2.2</t>
  </si>
  <si>
    <t>2.2.3</t>
  </si>
  <si>
    <t>2.3.1</t>
  </si>
  <si>
    <t>2.3.2</t>
  </si>
  <si>
    <t>2.3.3</t>
  </si>
  <si>
    <t>TOTAL L1</t>
  </si>
  <si>
    <t>UE "connaître"</t>
  </si>
  <si>
    <t>2.3.4</t>
  </si>
  <si>
    <t>construction du projet pro</t>
  </si>
  <si>
    <t>BLOCS</t>
  </si>
  <si>
    <t xml:space="preserve">Intitulé </t>
  </si>
  <si>
    <t>CREDITS</t>
  </si>
  <si>
    <r>
      <rPr>
        <b/>
        <sz val="12"/>
        <color rgb="FFFF0000"/>
        <rFont val="Calibri (Corps)"/>
      </rPr>
      <t xml:space="preserve">Connaître </t>
    </r>
    <r>
      <rPr>
        <sz val="12"/>
        <color theme="1"/>
        <rFont val="Calibri"/>
        <family val="2"/>
        <scheme val="minor"/>
      </rPr>
      <t xml:space="preserve">(Analyse scientifique pluridisciplinaire des publics vulnérables et précaires) </t>
    </r>
    <r>
      <rPr>
        <b/>
        <u/>
        <sz val="12"/>
        <color theme="1"/>
        <rFont val="Calibri (Corps)"/>
      </rPr>
      <t>Ou</t>
    </r>
    <r>
      <rPr>
        <sz val="12"/>
        <color theme="1"/>
        <rFont val="Calibri"/>
        <family val="2"/>
        <scheme val="minor"/>
      </rPr>
      <t xml:space="preserve"> Analyse scientifique pluridisciplinaire de la vulnérabilité et du lien social             </t>
    </r>
  </si>
  <si>
    <r>
      <rPr>
        <b/>
        <sz val="12"/>
        <color rgb="FFFF0000"/>
        <rFont val="Calibri (Corps)"/>
      </rPr>
      <t xml:space="preserve">Agir </t>
    </r>
    <r>
      <rPr>
        <sz val="12"/>
        <color theme="1"/>
        <rFont val="Calibri"/>
        <family val="2"/>
        <scheme val="minor"/>
      </rPr>
      <t xml:space="preserve">(Acquérir et développer des savoirs professionnels d’intervention ou d'encadrement) </t>
    </r>
  </si>
  <si>
    <t xml:space="preserve">Pratique de spécialité </t>
  </si>
  <si>
    <t xml:space="preserve">Activités physiques pour la santé </t>
  </si>
  <si>
    <t>Activités Physiques pour des publics vulnérables : éducation/prévention  -    (ré)insertion/inclusion</t>
  </si>
  <si>
    <r>
      <rPr>
        <b/>
        <sz val="12"/>
        <color rgb="FFFF0000"/>
        <rFont val="Calibri (Corps)"/>
      </rPr>
      <t xml:space="preserve">Comprendre </t>
    </r>
    <r>
      <rPr>
        <sz val="12"/>
        <color theme="1"/>
        <rFont val="Calibri"/>
        <family val="2"/>
        <scheme val="minor"/>
      </rPr>
      <t xml:space="preserve">  (Maîtriser les processus méthodologiques et didactiques )</t>
    </r>
  </si>
  <si>
    <t>Méthodologie de l'intervention et de la recherche en APAS (outils)</t>
  </si>
  <si>
    <t>Les nouvelles technologies en APAS</t>
  </si>
  <si>
    <t>Les compétences linguistiques orales et écrites (maîtrise d'une langue étrangère Anglais)</t>
  </si>
  <si>
    <r>
      <rPr>
        <b/>
        <sz val="12"/>
        <color rgb="FFFF0000"/>
        <rFont val="Calibri (Corps)"/>
      </rPr>
      <t>Connaître</t>
    </r>
    <r>
      <rPr>
        <sz val="12"/>
        <color theme="1"/>
        <rFont val="Calibri"/>
        <family val="2"/>
        <scheme val="minor"/>
      </rPr>
      <t xml:space="preserve"> (Analyse scientifique pluridisciplinaire des publics vulnérables et précaires) Ou Analyse scientifique pluridisciplinaire de la vulnérabilité et du lien social             </t>
    </r>
  </si>
  <si>
    <t>Construire et piloter un projet et/ou des événements sport santé bien-être</t>
  </si>
  <si>
    <t>Stage en milieu professionnel et suivi de stage</t>
  </si>
  <si>
    <t xml:space="preserve">Activités Physiques pour des publics vulnérables : éducation - rééducation - réhabilitation </t>
  </si>
  <si>
    <r>
      <rPr>
        <b/>
        <sz val="12"/>
        <color rgb="FFFF0000"/>
        <rFont val="Calibri (Corps)"/>
      </rPr>
      <t>Comprendre</t>
    </r>
    <r>
      <rPr>
        <sz val="12"/>
        <color theme="1"/>
        <rFont val="Calibri"/>
        <family val="2"/>
        <scheme val="minor"/>
      </rPr>
      <t xml:space="preserve">   (Maîtriser les processus méthodologiques et didactiques )</t>
    </r>
  </si>
  <si>
    <t xml:space="preserve">Méthodologie de l'écrit </t>
  </si>
  <si>
    <t>Les outils de la recherche au service de l'intervention</t>
  </si>
  <si>
    <t xml:space="preserve">Culture numérique et TICE et outils de gestion (financière) et de management </t>
  </si>
  <si>
    <t>SEMESTRE 5</t>
  </si>
  <si>
    <t>SEMESTRE 6</t>
  </si>
  <si>
    <t>5.1.1</t>
  </si>
  <si>
    <t>5.2.1</t>
  </si>
  <si>
    <t>5.3.1</t>
  </si>
  <si>
    <t>5.1.2</t>
  </si>
  <si>
    <t>5.1.3</t>
  </si>
  <si>
    <t>5.2.2</t>
  </si>
  <si>
    <t>5.2.3</t>
  </si>
  <si>
    <t>5.3.2</t>
  </si>
  <si>
    <t>5.3.3</t>
  </si>
  <si>
    <t>approche psycho de la vulnérabilité et du lien social</t>
  </si>
  <si>
    <t>approche sociale de la vulnérabilité et du lien social</t>
  </si>
  <si>
    <t>6.2.1</t>
  </si>
  <si>
    <t>6.2.2</t>
  </si>
  <si>
    <t>6.2.3</t>
  </si>
  <si>
    <t>6.2.4</t>
  </si>
  <si>
    <t>6.3.1</t>
  </si>
  <si>
    <t>6.3.2</t>
  </si>
  <si>
    <t>6.3.3</t>
  </si>
  <si>
    <t>6.3.4</t>
  </si>
  <si>
    <t>6.1.1</t>
  </si>
  <si>
    <t>6.1.2</t>
  </si>
  <si>
    <t>6.1.3</t>
  </si>
  <si>
    <t>6.1.4</t>
  </si>
  <si>
    <t>approche historique de la vulnérabilité et du lien social</t>
  </si>
  <si>
    <t>SOUS-TOTAL semestre 5</t>
  </si>
  <si>
    <t>SOUS-TOTAL semestre 6</t>
  </si>
  <si>
    <t>TOTAL L3 APAS</t>
  </si>
  <si>
    <t>L1</t>
  </si>
  <si>
    <t>L2</t>
  </si>
  <si>
    <t>L3</t>
  </si>
  <si>
    <t>semestre 2</t>
  </si>
  <si>
    <t>semestre 1</t>
  </si>
  <si>
    <t>semestre 3</t>
  </si>
  <si>
    <t>semestre 4</t>
  </si>
  <si>
    <t>semestre 5</t>
  </si>
  <si>
    <t>semestre 6</t>
  </si>
  <si>
    <t>h TD</t>
  </si>
  <si>
    <t>eq TD</t>
  </si>
  <si>
    <t>TOTAL 6 semestres</t>
  </si>
  <si>
    <t>bonus</t>
  </si>
  <si>
    <t xml:space="preserve">UE </t>
  </si>
  <si>
    <t xml:space="preserve">INTITULE </t>
  </si>
  <si>
    <t xml:space="preserve">STAGES </t>
  </si>
  <si>
    <t xml:space="preserve">CDTS </t>
  </si>
  <si>
    <t xml:space="preserve">SOCIOLOGIE </t>
  </si>
  <si>
    <t xml:space="preserve">HISTOIRE </t>
  </si>
  <si>
    <t xml:space="preserve">SCIENCES DE L EDUCATION </t>
  </si>
  <si>
    <t xml:space="preserve">APS DE SPECIALITE </t>
  </si>
  <si>
    <t>METHODOLOGIE INTERVENTION EN EPS</t>
  </si>
  <si>
    <t xml:space="preserve">CONCEVOIR ANIMER REGULER </t>
  </si>
  <si>
    <t>Techniques de recherches</t>
  </si>
  <si>
    <t xml:space="preserve"> </t>
  </si>
  <si>
    <t>maitrise de la langue</t>
  </si>
  <si>
    <t>3.3.2</t>
  </si>
  <si>
    <t xml:space="preserve">concevoir outils de recherche </t>
  </si>
  <si>
    <t>credit</t>
  </si>
  <si>
    <t>4.1.5</t>
  </si>
  <si>
    <t xml:space="preserve">PHYSIOLOGIE </t>
  </si>
  <si>
    <t>4.1.6</t>
  </si>
  <si>
    <t>4.2.2</t>
  </si>
  <si>
    <t>4.2.3</t>
  </si>
  <si>
    <t xml:space="preserve">STAGE EN MILIEU SCOLAIRE  ou SOCIAL </t>
  </si>
  <si>
    <t xml:space="preserve">maitrise de la langue </t>
  </si>
  <si>
    <t>UE connaître</t>
  </si>
  <si>
    <t>UE agir</t>
  </si>
  <si>
    <t>UE comprendre</t>
  </si>
  <si>
    <t>3.1.7</t>
  </si>
  <si>
    <t>TOTAL L2 EM</t>
  </si>
  <si>
    <t>CREDIT</t>
  </si>
  <si>
    <t>5.1.4</t>
  </si>
  <si>
    <t>5.1.6</t>
  </si>
  <si>
    <t>5.2.4</t>
  </si>
  <si>
    <t>5.2.5</t>
  </si>
  <si>
    <t xml:space="preserve">maitrise de la langue  </t>
  </si>
  <si>
    <t xml:space="preserve">credits </t>
  </si>
  <si>
    <t xml:space="preserve">PSYCHOLOGIE </t>
  </si>
  <si>
    <t xml:space="preserve">BIOMECANIQUE </t>
  </si>
  <si>
    <t>6.2.5</t>
  </si>
  <si>
    <t>5.1.7</t>
  </si>
  <si>
    <t>5.1.5</t>
  </si>
  <si>
    <t>5.2.6</t>
  </si>
  <si>
    <t>6.1.7</t>
  </si>
  <si>
    <t>6.1.5</t>
  </si>
  <si>
    <t>6.2.6</t>
  </si>
  <si>
    <t>TOTAL L3 EM</t>
  </si>
  <si>
    <t xml:space="preserve">Sociologie </t>
  </si>
  <si>
    <t>Psychologie</t>
  </si>
  <si>
    <t xml:space="preserve">Histoire </t>
  </si>
  <si>
    <t>Physiologie</t>
  </si>
  <si>
    <t>DROIT</t>
  </si>
  <si>
    <t>APS de spécialité ES</t>
  </si>
  <si>
    <t>Stage ES ( préparation, intervention, retour réflexif)</t>
  </si>
  <si>
    <t>OUTILS METHODOLOGIQUES ET TRANSVERSAUX: Construire les outils pour communiquer, coordonner, gérer et s'insérer dans le champ professionnel ES</t>
  </si>
  <si>
    <t xml:space="preserve">Méthodologie et techniques de la recherche </t>
  </si>
  <si>
    <t>SEMINAIRES</t>
  </si>
  <si>
    <t>3.3.5</t>
  </si>
  <si>
    <t>CONSTRUCTION DU PROJET PROFESSIONNEL</t>
  </si>
  <si>
    <t>SOCIOLOGIE</t>
  </si>
  <si>
    <t>HISTOIRE</t>
  </si>
  <si>
    <t>DROIT DU SPORT</t>
  </si>
  <si>
    <t>PHYSIOLOGIE</t>
  </si>
  <si>
    <t>PSYCHO</t>
  </si>
  <si>
    <t>4.1.7</t>
  </si>
  <si>
    <t>ANATOMIE</t>
  </si>
  <si>
    <t>STAGE/SUIVI DE STAGE/ANALYSE DES PRATIQUES PROFESSIONNELLES</t>
  </si>
  <si>
    <t>PRATIQUE COMPLEMENTAIRE D'INTEGRATION 1</t>
  </si>
  <si>
    <t>APS de spécialité</t>
  </si>
  <si>
    <t>ORGANISATION D'UN EVENEMENT</t>
  </si>
  <si>
    <t xml:space="preserve">OUTILS METHODOLOGIQUES: Construire les outils pour communiquer, coordonner, gérer, et s'insérer ds le champ professionnel ES. </t>
  </si>
  <si>
    <t>EXPRESSION ET COMMUNICATION ECRITE ET ORALE</t>
  </si>
  <si>
    <t>CONSTRUCTION DU PROJET PRO</t>
  </si>
  <si>
    <t>OUTILS NUMERIQUES</t>
  </si>
  <si>
    <t>4.3.4</t>
  </si>
  <si>
    <t>4.3.5</t>
  </si>
  <si>
    <t>METHODOLOGIES ET TECHNIQUES DE RECHERCHE</t>
  </si>
  <si>
    <t>4.3.6</t>
  </si>
  <si>
    <t>Biomécanique - Anatomie</t>
  </si>
  <si>
    <t xml:space="preserve"> Développemetn des qualites physiques</t>
  </si>
  <si>
    <t>Approche contextualisée de la perf/Sté/B Etre</t>
  </si>
  <si>
    <t>INTITULE</t>
  </si>
  <si>
    <r>
      <rPr>
        <b/>
        <sz val="11"/>
        <color rgb="FFFF0000"/>
        <rFont val="Calibri"/>
        <family val="2"/>
        <scheme val="minor"/>
      </rPr>
      <t>AGIR</t>
    </r>
    <r>
      <rPr>
        <sz val="12"/>
        <color theme="1"/>
        <rFont val="Calibri"/>
        <family val="2"/>
        <scheme val="minor"/>
      </rPr>
      <t>: Acquérir et optimiser des savoirs professionnels, théoriques et pratiques, de conception, intervention, formation, spécifiques au champ ES.</t>
    </r>
  </si>
  <si>
    <t>SPECIALITE</t>
  </si>
  <si>
    <t xml:space="preserve"> APS DE B ETRE ET OPTIMISATION DE LA PERF ET DU BIEN ETRE DES TRAVAILLEURS SPORTIFS°</t>
  </si>
  <si>
    <t xml:space="preserve">EVALUATION ET DEV DES KP </t>
  </si>
  <si>
    <t>Conception et gestion d'un pg d'entrainement</t>
  </si>
  <si>
    <t>Management des groupes et des individus</t>
  </si>
  <si>
    <t>PNL</t>
  </si>
  <si>
    <t>STAGE</t>
  </si>
  <si>
    <t xml:space="preserve">SUIVI DE STAGE </t>
  </si>
  <si>
    <t>METHODOLOGIE DE LA RECHERCHE</t>
  </si>
  <si>
    <t>RECHERCHE ET ES</t>
  </si>
  <si>
    <t>ETAPS</t>
  </si>
  <si>
    <r>
      <rPr>
        <b/>
        <sz val="11"/>
        <color rgb="FFFF0000"/>
        <rFont val="Calibri"/>
        <family val="2"/>
        <scheme val="minor"/>
      </rPr>
      <t>CONNAITRE</t>
    </r>
    <r>
      <rPr>
        <sz val="12"/>
        <color theme="1"/>
        <rFont val="Calibri"/>
        <family val="2"/>
        <scheme val="minor"/>
      </rPr>
      <t xml:space="preserve"> : Approches scientifiques pluridisciplinaires pour comprendre et analyser les  pbmatiques sportives spécifiques au champ</t>
    </r>
  </si>
  <si>
    <t>PSYCHO/SOCIO</t>
  </si>
  <si>
    <t>POSTUROLOGIE</t>
  </si>
  <si>
    <r>
      <rPr>
        <b/>
        <sz val="12"/>
        <color rgb="FFFF0000"/>
        <rFont val="Calibri (Corps)"/>
      </rPr>
      <t xml:space="preserve">AGIR  : </t>
    </r>
    <r>
      <rPr>
        <sz val="12"/>
        <color theme="1"/>
        <rFont val="Calibri"/>
        <family val="2"/>
        <scheme val="minor"/>
      </rPr>
      <t>Acquérir et optimiser des savoirs professionnels, théoriques et pratiques, de conception,  d’intervention, formation,spécifiques au champs ES</t>
    </r>
  </si>
  <si>
    <t>PRATIQUE DE SPECIALITE</t>
  </si>
  <si>
    <t>PC1: APS DE BIEN ETRE ET OPTIMISATION DE LA PERF</t>
  </si>
  <si>
    <t>PCI2: PREVENTION DE LA BLESSURE</t>
  </si>
  <si>
    <t>PC3:REATHLETISATION</t>
  </si>
  <si>
    <t xml:space="preserve">Construire et piloter un projet et/ou des événements sport santé bien-être, ou évènements sportifs </t>
  </si>
  <si>
    <t>STAGE 1 STRUCTURE INITIALE</t>
  </si>
  <si>
    <t>STAGE 2 STRUCTURE COMPLEMENTAIRE</t>
  </si>
  <si>
    <t>SUIVI DE STAGE ET ANALYSE DES PRATIQUES PROFESSIONNELLES</t>
  </si>
  <si>
    <t>Méthodologie du mémoire</t>
  </si>
  <si>
    <t xml:space="preserve">ANGLAIS </t>
  </si>
  <si>
    <t>Outils numériques pour favoriser le suivi A DISTANCE de la performance</t>
  </si>
  <si>
    <t>APPROCHE CONTEXTUALISEE DE LA PERFORMANCE</t>
  </si>
  <si>
    <t>MODULE LIBRE</t>
  </si>
  <si>
    <t>SEMESTTE 6</t>
  </si>
  <si>
    <t>5.3.4</t>
  </si>
  <si>
    <t>PHYSIO</t>
  </si>
  <si>
    <t>6.3.5</t>
  </si>
  <si>
    <t>6.3.6</t>
  </si>
  <si>
    <t>6.3.7</t>
  </si>
  <si>
    <t>S1</t>
  </si>
  <si>
    <t>BLOC LIEVIN: traumatologie</t>
  </si>
  <si>
    <t>physiopatho, psychopatho</t>
  </si>
  <si>
    <t>évaluation</t>
  </si>
  <si>
    <t>programme +étude de cas</t>
  </si>
  <si>
    <t>effets, intervention APA</t>
  </si>
  <si>
    <t>BLOC LILLE: cancérologie</t>
  </si>
  <si>
    <t>BLOC LITTORAL: évaluation de la santé mentale, physique, sociale (universanté)</t>
  </si>
  <si>
    <t>BLOC AMIENS:</t>
  </si>
  <si>
    <t>APAS 2</t>
  </si>
  <si>
    <t>troubles MS en milieu du travail, manutention</t>
  </si>
  <si>
    <t>bien-être des personnes et lien social</t>
  </si>
  <si>
    <t>aménagement, équipement du et des territoires</t>
  </si>
  <si>
    <t>programmes d'APA</t>
  </si>
  <si>
    <t>APAS 3</t>
  </si>
  <si>
    <t xml:space="preserve">Méthodologie de la recherche, outils linguistiques, etc. </t>
  </si>
  <si>
    <t>Anglais et synthèse bibliographique (TOEIC)</t>
  </si>
  <si>
    <t>étude de cas, méthodologie de la recherche, recherche bibliographie</t>
  </si>
  <si>
    <t>statistiques</t>
  </si>
  <si>
    <t>APAS 4</t>
  </si>
  <si>
    <t>APAS 5</t>
  </si>
  <si>
    <t>S2</t>
  </si>
  <si>
    <t>BLOC LIEVIN: déconditionnement et reconditionnement (cardio, musculaire)</t>
  </si>
  <si>
    <t>BLOC LILLE: cardio-vasculaire</t>
  </si>
  <si>
    <t>APAS 7</t>
  </si>
  <si>
    <t xml:space="preserve">Conduite d'un projet de prévention (méthodologie de projet niveau 1) à choisir </t>
  </si>
  <si>
    <t>projet professionnel</t>
  </si>
  <si>
    <t>prévention recherche sport-santé-bien-être (cluster vivalley)</t>
  </si>
  <si>
    <t>APAS 8</t>
  </si>
  <si>
    <t>Méthodologie du projet professionnel</t>
  </si>
  <si>
    <t>AAIP (Réseau 20h, suivi de stage 40h, techniques de communication 20h, séminaires 10h)</t>
  </si>
  <si>
    <t>Stage en milieu professionnel</t>
  </si>
  <si>
    <t>280 h</t>
  </si>
  <si>
    <t>bloc commun avec la recherche</t>
  </si>
  <si>
    <t>TOTAL M1 PRS</t>
  </si>
  <si>
    <t>S3</t>
  </si>
  <si>
    <t>APAS 1</t>
  </si>
  <si>
    <t>Prévention et vulnérabilités</t>
  </si>
  <si>
    <t>1er niveau entretien motivationnel</t>
  </si>
  <si>
    <t>Education Thérapeutique du Patient (ETP niveau 1)</t>
  </si>
  <si>
    <t>Vieillissement</t>
  </si>
  <si>
    <t>S4</t>
  </si>
  <si>
    <t>Serious game et pilotage d'entreprise</t>
  </si>
  <si>
    <t>minimum 300 h</t>
  </si>
  <si>
    <t>TOTAL M2 PRS</t>
  </si>
  <si>
    <t>inter-champ avec MUSCLE, OSE et Culture-territoire et patrimoine</t>
  </si>
  <si>
    <t>Histoire</t>
  </si>
  <si>
    <t>Sociologie</t>
  </si>
  <si>
    <t>5.2.7</t>
  </si>
  <si>
    <r>
      <rPr>
        <b/>
        <sz val="12"/>
        <color rgb="FFFF0000"/>
        <rFont val="Calibri"/>
        <family val="2"/>
        <scheme val="minor"/>
      </rPr>
      <t xml:space="preserve">CONNAITRE ET COMPRENDRE  </t>
    </r>
    <r>
      <rPr>
        <b/>
        <sz val="12"/>
        <color theme="1"/>
        <rFont val="Calibri"/>
        <family val="2"/>
        <scheme val="minor"/>
      </rPr>
      <t xml:space="preserve">                                Approche pluridisciplinaires pour comprendre et analyser les problématiques sportives spécifiques au champ</t>
    </r>
  </si>
  <si>
    <r>
      <rPr>
        <b/>
        <sz val="12"/>
        <color rgb="FFFF0000"/>
        <rFont val="Calibri"/>
        <family val="2"/>
        <scheme val="minor"/>
      </rPr>
      <t>AGIR:</t>
    </r>
    <r>
      <rPr>
        <b/>
        <sz val="12"/>
        <color theme="1"/>
        <rFont val="Calibri"/>
        <family val="2"/>
        <scheme val="minor"/>
      </rPr>
      <t xml:space="preserve"> Acquérir et développer des savoirs théoriques et pratiques de conception, intervention, formation, communes aux autres mentions ou spécifiques au champ de l'ES. </t>
    </r>
  </si>
  <si>
    <r>
      <t xml:space="preserve">CONNAITRE ET </t>
    </r>
    <r>
      <rPr>
        <b/>
        <sz val="12"/>
        <color rgb="FFFF0000"/>
        <rFont val="Calibri"/>
        <family val="2"/>
        <scheme val="minor"/>
      </rPr>
      <t xml:space="preserve">COMPRENDRE  </t>
    </r>
    <r>
      <rPr>
        <b/>
        <sz val="12"/>
        <color theme="1"/>
        <rFont val="Calibri"/>
        <family val="2"/>
        <scheme val="minor"/>
      </rPr>
      <t xml:space="preserve">                                Approche pluridisciplinaires pour comprendre et analyser les problématiques sportives spécifiques au champ</t>
    </r>
  </si>
  <si>
    <r>
      <rPr>
        <b/>
        <sz val="12"/>
        <color rgb="FFFF0000"/>
        <rFont val="Calibri"/>
        <family val="2"/>
        <scheme val="minor"/>
      </rPr>
      <t>AGIR</t>
    </r>
    <r>
      <rPr>
        <sz val="12"/>
        <color theme="1"/>
        <rFont val="Calibri"/>
        <family val="2"/>
        <scheme val="minor"/>
      </rPr>
      <t xml:space="preserve">: Acquérir et optimiser des savoirs théoriques et pratiques de conception, intervention et formation, spécifiques au champ de l'ES. </t>
    </r>
  </si>
  <si>
    <t>LICENCE PROFESSIONNELLE METIERS DE LA FORME</t>
  </si>
  <si>
    <t>Management des organisations du marché de la forme</t>
  </si>
  <si>
    <t>56 HCM</t>
  </si>
  <si>
    <t>203 HTD</t>
  </si>
  <si>
    <t>UE1 CONNAISSANCE DE L’OFFRE DU MARCHE DE LA FORME</t>
  </si>
  <si>
    <t>24HCM</t>
  </si>
  <si>
    <t>32 HTD</t>
  </si>
  <si>
    <t>ECU 1.1 Structuration de l’offre de la forme </t>
  </si>
  <si>
    <t>12HCM</t>
  </si>
  <si>
    <t>6HTD</t>
  </si>
  <si>
    <t>ECU 1.2 Marketing des produits et des services du marché de la forme</t>
  </si>
  <si>
    <t>ECU 1.3 Aspects juridiques et organisationnels du marché de la forme</t>
  </si>
  <si>
    <t>20 HTD</t>
  </si>
  <si>
    <t>UE2 CONNAISSANCE DES PUBLICS DU MARCHE DE LA FORME</t>
  </si>
  <si>
    <t>32HCM</t>
  </si>
  <si>
    <t>46 HTD</t>
  </si>
  <si>
    <t xml:space="preserve">ECU 2.1 Anatomie fonctionnelle appliquée aux activités de la forme </t>
  </si>
  <si>
    <t>6HCM</t>
  </si>
  <si>
    <t>1.5</t>
  </si>
  <si>
    <t xml:space="preserve">ECU 2.2 Physiologie de l’effort et évaluation de la condition physique  </t>
  </si>
  <si>
    <t>ECU 2.3 Traumatologie, pathologies, activités de la forme</t>
  </si>
  <si>
    <t>ECU 2.4 Diététique : équilibre et dérives alimentaires</t>
  </si>
  <si>
    <t>ECU 2.5 Variété des publics et engagement dans l’activité</t>
  </si>
  <si>
    <t>14HCM</t>
  </si>
  <si>
    <t>8HTD</t>
  </si>
  <si>
    <t>UE3 PRISE EN CHARGE DES ACTIVITES DITES DE REMISE EN FORME</t>
  </si>
  <si>
    <t>125 HTD</t>
  </si>
  <si>
    <t>ECU 3.1 Techniques de musculation (Programmation et méthodologie d’entraînement sur machines, avec et sans matériel, Cross fit, Circuits-training, TRX)</t>
  </si>
  <si>
    <r>
      <t xml:space="preserve">40 </t>
    </r>
    <r>
      <rPr>
        <sz val="11"/>
        <color theme="1"/>
        <rFont val="Times New Roman"/>
      </rPr>
      <t>HTD</t>
    </r>
  </si>
  <si>
    <t>ECU 3.2 Techniques d’activation cardio-vasculaire et/ou chorégraphiées (Warm up, LIA/HIA, STEP, Zumba, Piloxing, Biking, Les Mills)</t>
  </si>
  <si>
    <r>
      <t xml:space="preserve">50 </t>
    </r>
    <r>
      <rPr>
        <sz val="11"/>
        <color theme="1"/>
        <rFont val="Times New Roman"/>
      </rPr>
      <t>HTD</t>
    </r>
  </si>
  <si>
    <t>ECU 3.3 Gymnastiques douces (Stretching, Pilates, Techniques somato-sensorielles, Qi Gong) et Activités aquatiques</t>
  </si>
  <si>
    <r>
      <t>20</t>
    </r>
    <r>
      <rPr>
        <sz val="11"/>
        <color theme="1"/>
        <rFont val="Times New Roman"/>
      </rPr>
      <t xml:space="preserve"> HTD</t>
    </r>
  </si>
  <si>
    <t>ECU 3.4 Anglais professionnel</t>
  </si>
  <si>
    <t>15 HTD</t>
  </si>
  <si>
    <t>20 HCM</t>
  </si>
  <si>
    <t>260 HTD</t>
  </si>
  <si>
    <t>UE4 GESTION D’UN ESPACE DE PRATIQUE D’ACTIVITES DITES DE REMISE EN FORME</t>
  </si>
  <si>
    <t>100 HTD</t>
  </si>
  <si>
    <t>ECU 4.1 Management d’équipe et Gestion des Ressources Humaines</t>
  </si>
  <si>
    <t>10HTD</t>
  </si>
  <si>
    <t xml:space="preserve">ECU 4.2 Techniques de communication </t>
  </si>
  <si>
    <t>40 HTD</t>
  </si>
  <si>
    <t>ECU 4.3. Techniques de commercialisation et de vente </t>
  </si>
  <si>
    <t xml:space="preserve">ECU 4.4 Comptabilité-Gestion </t>
  </si>
  <si>
    <t>30 HTD</t>
  </si>
  <si>
    <t>UE5 PROJET TUTORE</t>
  </si>
  <si>
    <t>140 HTD</t>
  </si>
  <si>
    <t xml:space="preserve">ECU 5.1 Management et conduite de projet professionnel </t>
  </si>
  <si>
    <t>ECU 5.2 Sécurité et environnement de travail</t>
  </si>
  <si>
    <t>ECU 5.3 Organisation d’un évènement sur le marché de la forme</t>
  </si>
  <si>
    <t xml:space="preserve">ECU 5.4 Etudes de marché </t>
  </si>
  <si>
    <t>UE6 STAGE</t>
  </si>
  <si>
    <t>ECU 6.1 Stage dans une organisation du marché de la forme (12 semaines minimum)</t>
  </si>
  <si>
    <t>TOTAL</t>
  </si>
  <si>
    <t>76 HCM</t>
  </si>
  <si>
    <t>463 HTD</t>
  </si>
  <si>
    <t>INTITULE UE</t>
  </si>
  <si>
    <t>UE 1 Activités physiques sportives et de loisirs : animer et commercialiser</t>
  </si>
  <si>
    <t>ECU 1.1</t>
  </si>
  <si>
    <t xml:space="preserve">APS Tir à l’arc, Archerie golf, Archerie combat </t>
  </si>
  <si>
    <t>ECU 1.2</t>
  </si>
  <si>
    <t xml:space="preserve">APS Voile, PAV, Paddle, Bateaux à moteur </t>
  </si>
  <si>
    <t>ECU 1.3</t>
  </si>
  <si>
    <t xml:space="preserve">APS Sports de combat (préhension, percussion, mixte, self-défense) </t>
  </si>
  <si>
    <t>UE 2 Animer une activité sportive et de loisirs</t>
  </si>
  <si>
    <t>ECU 2.1</t>
  </si>
  <si>
    <t>Sociologie des pratiques et des pratiquant.e.s sportifs</t>
  </si>
  <si>
    <t>ECU 2.2</t>
  </si>
  <si>
    <t>Psychopédagogie des activités physiques et sportives</t>
  </si>
  <si>
    <t>ECU 2.3</t>
  </si>
  <si>
    <t>Organiser un évènement dans une association sportive</t>
  </si>
  <si>
    <t>ECU 2.4</t>
  </si>
  <si>
    <t>Anatomie et physiologie du sport</t>
  </si>
  <si>
    <t>UE 3 Outils et stage de pré-professionnalisation</t>
  </si>
  <si>
    <t>ECU 3.1</t>
  </si>
  <si>
    <t>Techniques de communication orale et écrite</t>
  </si>
  <si>
    <t>ECU 3.2</t>
  </si>
  <si>
    <t>Stage en tant qu’« animateur.rice » dans une organisation sportive (100h)</t>
  </si>
  <si>
    <t>UE 4 Activités physiques sportives et de loisirs : animer et commercialiser</t>
  </si>
  <si>
    <t>ECU 4.1</t>
  </si>
  <si>
    <t>ECU 4.2</t>
  </si>
  <si>
    <t>ECU 4.3</t>
  </si>
  <si>
    <t>APS Sauvetage aquatique</t>
  </si>
  <si>
    <t>UE 5 Vendre et gérer un espace de vente</t>
  </si>
  <si>
    <t>ECU 5.1</t>
  </si>
  <si>
    <t>Gestion d'un espace de vente </t>
  </si>
  <si>
    <t>ECU 5.2</t>
  </si>
  <si>
    <t>Relations de service : définitions, problématiques, techniques de vente et techniques d’engagement</t>
  </si>
  <si>
    <t>ECU 5.3</t>
  </si>
  <si>
    <t>Organiser un évènement à visée commerciale</t>
  </si>
  <si>
    <t>UE 6 Outils et stage de pré-professionnalisation</t>
  </si>
  <si>
    <t>ECU 6.1</t>
  </si>
  <si>
    <t xml:space="preserve">Anglais professionnel : le commerce d’articles et de services sportifs </t>
  </si>
  <si>
    <t>ECU 6.2</t>
  </si>
  <si>
    <t xml:space="preserve">Gestion et développement des compétences </t>
  </si>
  <si>
    <t>ECU 6.3</t>
  </si>
  <si>
    <t>Stage en tant que « vendeur.se » dans une organisation sportive (100h)</t>
  </si>
  <si>
    <t>DEUST « ACTION, COMMERCIALISATION DES SERVICES SPORTIFS »</t>
  </si>
  <si>
    <t>UE 7 Activités physiques sportives et de loisirs : animer et commercialiser</t>
  </si>
  <si>
    <t>ECU 7.1</t>
  </si>
  <si>
    <t>ECU 7.2</t>
  </si>
  <si>
    <t>ECU 7.3</t>
  </si>
  <si>
    <t>APS Fitness</t>
  </si>
  <si>
    <t>UE 8 Gérer une organisation sportive et de loisirs</t>
  </si>
  <si>
    <t>ECU 8.1</t>
  </si>
  <si>
    <t>Politiques sportives</t>
  </si>
  <si>
    <t>ECU 8.2</t>
  </si>
  <si>
    <t xml:space="preserve">Encadrement des figures d’un club sportif </t>
  </si>
  <si>
    <t>ECU 8.3</t>
  </si>
  <si>
    <t>ECU 8.4</t>
  </si>
  <si>
    <t>Gestion comptable et financière des associations sportives</t>
  </si>
  <si>
    <t>UE 9 Outils et stage de pré-professionnalisation</t>
  </si>
  <si>
    <t>ECU 9.1</t>
  </si>
  <si>
    <t xml:space="preserve">Techniques de com. écrites et orales pour les concours de la FPT </t>
  </si>
  <si>
    <t>ECU 9.2</t>
  </si>
  <si>
    <t>Stage (100h minimum)</t>
  </si>
  <si>
    <t>UE 10 Activités physiques sportives et de loisirs : animer et commercialiser</t>
  </si>
  <si>
    <t>ECU 10.1</t>
  </si>
  <si>
    <t>APS Randonnée </t>
  </si>
  <si>
    <t>ECU 10.2</t>
  </si>
  <si>
    <t>APS Sports de raquette : Tennis de table, Tennis et Padel</t>
  </si>
  <si>
    <t>ECU 10.3</t>
  </si>
  <si>
    <t xml:space="preserve">APS Canoë, Kayak et Bateaux à moteur </t>
  </si>
  <si>
    <t>UE 11 Optimiser son offre de services/produits</t>
  </si>
  <si>
    <t>ECU 11.1</t>
  </si>
  <si>
    <t>Contrôle de gestion et analyse financière </t>
  </si>
  <si>
    <t>ECU 11.2</t>
  </si>
  <si>
    <t>Gestion de la qualité (produits et services) </t>
  </si>
  <si>
    <t>ECU 11.3</t>
  </si>
  <si>
    <t>Marketing</t>
  </si>
  <si>
    <t>ECU 11.4</t>
  </si>
  <si>
    <t xml:space="preserve">Recherche de partenaires économiques </t>
  </si>
  <si>
    <t>ECU 12.1</t>
  </si>
  <si>
    <t>Anglais professionnel</t>
  </si>
  <si>
    <t>ECU 12.2</t>
  </si>
  <si>
    <t>Organiser un évènement sportif de pleine nature</t>
  </si>
  <si>
    <t>ECU 12.3</t>
  </si>
  <si>
    <t>TOTAL L2 ES</t>
  </si>
  <si>
    <t>TOTAL L3 ES</t>
  </si>
  <si>
    <t>6.1.8</t>
  </si>
  <si>
    <t>PC4: sauvetage aquatique</t>
  </si>
  <si>
    <t>6.2.7</t>
  </si>
  <si>
    <t>6.1.6</t>
  </si>
  <si>
    <t>MCC 1ère session</t>
  </si>
  <si>
    <t>CT: 1 écrit 1h de comptabilité</t>
  </si>
  <si>
    <t>CC: 1 écrit de 1h30 individuel de comptabilité, 1 soutenance par équipe, 1 rapport écrit par équipe</t>
  </si>
  <si>
    <t>CC: écrit de 2h</t>
  </si>
  <si>
    <t>CT: écrit de 2h</t>
  </si>
  <si>
    <t>CC: écrit de 1h</t>
  </si>
  <si>
    <t>CT: écrit de 1h</t>
  </si>
  <si>
    <t>report de note du serious game</t>
  </si>
  <si>
    <t>CC: dossier et présentiel</t>
  </si>
  <si>
    <t>CT: dossier et présentiel</t>
  </si>
  <si>
    <t>CC: résumé de 2 pages d'un séminaire (faire 10 séminaires)</t>
  </si>
  <si>
    <t>CT: résumé de 2 pages</t>
  </si>
  <si>
    <t>soutenance et mémoire de 50 pages</t>
  </si>
  <si>
    <t>pas de rattrapage</t>
  </si>
  <si>
    <t>Physiopathologie et psychopathologie du handicap social et/ou mental, les différentes évaluations, les programmes d'entraînement</t>
  </si>
  <si>
    <t>méthodologie de projet niveau 2</t>
  </si>
  <si>
    <t>1.1</t>
  </si>
  <si>
    <t>1.2</t>
  </si>
  <si>
    <t>1.3</t>
  </si>
  <si>
    <t>1.4</t>
  </si>
  <si>
    <t>2.1</t>
  </si>
  <si>
    <t>2.2</t>
  </si>
  <si>
    <t>2.3</t>
  </si>
  <si>
    <t>APAS 6</t>
  </si>
  <si>
    <t>6.1</t>
  </si>
  <si>
    <t>6.2</t>
  </si>
  <si>
    <t>6.3</t>
  </si>
  <si>
    <t>Connaissances du milieu professionnel</t>
  </si>
  <si>
    <t>Handicap social et / ou mental</t>
  </si>
  <si>
    <t>Management de groupes</t>
  </si>
  <si>
    <t>Comptabilité</t>
  </si>
  <si>
    <t>Aspects juridiques + économiques</t>
  </si>
  <si>
    <t>Evénementiel</t>
  </si>
  <si>
    <t>Séminaires</t>
  </si>
  <si>
    <t>Suivi de stage</t>
  </si>
  <si>
    <t>CONTENUS</t>
  </si>
  <si>
    <t>INTITULES</t>
  </si>
  <si>
    <t>Physiopathologie et psychopathologie du vieillissement, les différentes évaluations, les programmes d'entraînement (équilibre et gymmémoire)</t>
  </si>
  <si>
    <t>Les différents modes de management, méthode de management, gestion de conflits, prise de décision</t>
  </si>
  <si>
    <t>Comptabilité: emprunt, BFR, compte de résultats, recettes, dépenses, rentabilité, marketing, gestion des stocks, calcul de production</t>
  </si>
  <si>
    <t>Responsabilité, sécutité, code du travail, différents contrats selon les employeurs</t>
  </si>
  <si>
    <t>Mise en place d'un événement</t>
  </si>
  <si>
    <t>Mécanismes et changement de comportement (tabac, alcool, perte de poids, reprise de l'activité physique…)</t>
  </si>
  <si>
    <t>Approche pluridisciplinaire du changement de comportement, éducation du patient</t>
  </si>
  <si>
    <t>Jeu d'entreprise (kalypso) qui fait appel à différentes compétences: comptabilité, séminaires, anglais, ressources humaines, gestion de stocks, gestion de production…</t>
  </si>
  <si>
    <t>Assiter à 10 séminaires ou événements ou formation en relation avec le mémoire ou sur d'autres thématiques</t>
  </si>
  <si>
    <t>Aide pour l'écriture et la soutenance du mémoire</t>
  </si>
  <si>
    <t>Stage professionnel (mémoire type projet ou mémoire type protocole) et rendu d'un mémoire de 50 pages avec une soutenance orale</t>
  </si>
  <si>
    <t>anatomie-biomécanique</t>
  </si>
  <si>
    <t>CV (50%) et lettre de motivation (50%) --&gt; dépôt sur moodle</t>
  </si>
  <si>
    <t>1 écrit de 20 mn en TD de biomécanique (25%) + 1 écrit de 20 mn en TD de biomécanique (25%) + 1 QCM de 1h30 en CM (50%)</t>
  </si>
  <si>
    <t>2 QCM (2*50%): 1 en SHS et 1 en SV</t>
  </si>
  <si>
    <t xml:space="preserve">3 évaluations en groupe en TD (3*10%)+ QCM 30 mn (20%) + questions ouvertes 1h (40%) + suivi en ligne à valider (10%) </t>
  </si>
  <si>
    <t>Neurosciences du comportement</t>
  </si>
  <si>
    <t>neurosciences du comportement</t>
  </si>
  <si>
    <t>évaluation en groupe lors des 3 TD (40%)+ écrit (60%) d'1h30 (QCM + questions ouvertes)</t>
  </si>
  <si>
    <t xml:space="preserve">évaluations en groupe lors des 3 TD (50%)+ écrit de 1h30 (50%) </t>
  </si>
  <si>
    <t>sédentarité (physio, socio)</t>
  </si>
  <si>
    <t>APAS 1 (bloc à choix) semaine 39</t>
  </si>
  <si>
    <t>APAS 6 (bloc à choix) semaine 1</t>
  </si>
  <si>
    <t>CC 50% Ecrit d’1h30 ; CC 50% Ecrit d’1h</t>
  </si>
  <si>
    <t>CC 50% Ecrit 1h  ; CC 50% Ecrit 1h</t>
  </si>
  <si>
    <t xml:space="preserve">CC 50% Ecrit 1h  ; CC 50% Ecrit 1h </t>
  </si>
  <si>
    <t>CC 50% Ecrit 1h ; CC 50% Ecrit 1h</t>
  </si>
  <si>
    <t>Prise en charge de l’activité ; CC50% - CC50%</t>
  </si>
  <si>
    <t xml:space="preserve">CC 50 % Ecrit ; CC 50% Dossier individuel </t>
  </si>
  <si>
    <t>CC 50% : Prestation individuelle ; CC 50% : Prestation individuelle</t>
  </si>
  <si>
    <t>CC 50% Implication personnelle : CC 50% Dossier individuel</t>
  </si>
  <si>
    <t>CC 50% : Dossier individuel ; CC 50% : Oral</t>
  </si>
  <si>
    <t>CC 50% Ecrit 2h ;  CC 50% Ecrit 2h ,                                      CC Communs avec l’ECU 2.5</t>
  </si>
  <si>
    <t>CC 50% Ecrit 2h ;  CC 50% Ecrit 2h ;                             CC Communs avec l’ECU 1.2</t>
  </si>
  <si>
    <t>CC: entretien audio</t>
  </si>
  <si>
    <t>CM : 50 %, TD : 50 % ; écrit et/ou oral et/ou dossier</t>
  </si>
  <si>
    <t>CM : 50 %, TD : 50 % ; écrit et/ou oral</t>
  </si>
  <si>
    <t>CM : 50% ; TD: 50% ; écrit et/ou oral et/ou dossier</t>
  </si>
  <si>
    <t>CM : 50% ; TD: 50% ; écrit et/ou dossier</t>
  </si>
  <si>
    <t>Écrit d'1h (50%) + oral (50%)</t>
  </si>
  <si>
    <t>Dossier (30%) + dossier (35%) + écrit 2h (35%)</t>
  </si>
  <si>
    <t>Dossier (50 %) + Étude de cas 30 min (50%)</t>
  </si>
  <si>
    <t>écrit d'1h (50%) + compréhension orale (50%)</t>
  </si>
  <si>
    <t>Dossier (50%) et oral (50%)</t>
  </si>
  <si>
    <t>écrit de 2h CM (50%) + écrit 2h TD (50%)</t>
  </si>
  <si>
    <t>écrit de 2h (50%) + dossier ou oral (50%)</t>
  </si>
  <si>
    <t>2 écrits d'1h30 (2*50%)</t>
  </si>
  <si>
    <t>3 écrits : Prog RF (écrit 1h : 35%) + Prog RCR (écrit 1h : 35%) + APS bésoins éducatifs (écrit 1h : 30%)</t>
  </si>
  <si>
    <t>Commun avec l'UE 6.2.3</t>
  </si>
  <si>
    <t>Écrit 1h (50%) +  projet numérique (50%)</t>
  </si>
  <si>
    <t>Mémoire (50%) + soutenance (50%)</t>
  </si>
  <si>
    <t>3 événements: 1) Dossier (50%) + oral (25%) + pratique 25(%); 2) Dossier (50%) + Animation pratique (50%); 3 )Dossier (50%) + Animation pratique (50%)</t>
  </si>
  <si>
    <t>Dossier (50%) + oral (50%)</t>
  </si>
  <si>
    <t>oral de groupe (50 %) + Oral individuel (50%)</t>
  </si>
  <si>
    <t>2 écrits de 15 mn en TD  (2*25%) + 1 QCM de 1h en CM (50%)</t>
  </si>
  <si>
    <t>Oral (50%) + projet numérique (50%)</t>
  </si>
  <si>
    <t>MCC 2ème session</t>
  </si>
  <si>
    <t>CC: écrit et/ou oral</t>
  </si>
  <si>
    <t>Ecriture de projets et appel à projets --&gt; dépôt de projet pour chaque étudiant pour leur stage (article 51)</t>
  </si>
  <si>
    <t>stage école (EM) et suivi</t>
  </si>
  <si>
    <t>stage APAS et suivi</t>
  </si>
  <si>
    <t>report de notes UE 2.3.4</t>
  </si>
  <si>
    <t>QCM sur l'entretien (30%) + QCM sur les filières (30%) + carte mentale (40%)</t>
  </si>
  <si>
    <t>CC 50% Ecrit 1h ; CC 50% Note pratique</t>
  </si>
  <si>
    <t>CC 50% Ecrit 2h ; CC 50% Ecrit 2h</t>
  </si>
  <si>
    <t>CC 30% Exposé oral de groupe :10 minutes de présentation, 10 minutes de questionnement ; CC 40% : Ecrit 1h30 ; CC 30% : Animation 2h</t>
  </si>
  <si>
    <t>CC 50% Organisation, participation à l’évènement choisi ; CC 50% Dossier</t>
  </si>
  <si>
    <t>CC 50% Ecrit 1h ; CC 50% Ecrit 1h</t>
  </si>
  <si>
    <t>CC 50% Oral individuel ; CC 50% Ecrit 2h</t>
  </si>
  <si>
    <t>CC 50% Rapport de stage ; CC 50% Oral individuel</t>
  </si>
  <si>
    <t>APS VTT</t>
  </si>
  <si>
    <t>APS Golf</t>
  </si>
  <si>
    <t>CC 50% Ecrit 2h ; CC 50% Dossier et oral par groupe</t>
  </si>
  <si>
    <t>CC 50% Ecrit 2h ; CC 50% Dossier et oral</t>
  </si>
  <si>
    <t>CC 50% Implication dans l’organisation de la manifestation ; CC 50% Dossier individuel</t>
  </si>
  <si>
    <t>CC 50% Ecrit 1h ; CC 50% Oral individuel</t>
  </si>
  <si>
    <t>CC 50% Dossier individuel ; CC 50% Ecrit 2h</t>
  </si>
  <si>
    <t>APS Triathlon et épreuves combinées</t>
  </si>
  <si>
    <t>APS Course d’orientation</t>
  </si>
  <si>
    <t>CC 50% Ecrit 2h ; CC 50% Oral par groupe</t>
  </si>
  <si>
    <t>Initiation au management d'équipe et digitalisation de l’activité</t>
  </si>
  <si>
    <t>CC 50% Production ; CC 50% Ecrit 2h</t>
  </si>
  <si>
    <t>CC 50% Production individuelle ; CC 50% Production individuelle </t>
  </si>
  <si>
    <t>CC 50% Ecrit 2h ; CC 50% Oral individuel</t>
  </si>
  <si>
    <t>CC 50% Ecrit 2h ; CC 50% Dossier et Oral</t>
  </si>
  <si>
    <t>CC 50% Ecrit 2h ; CC 50% Dossier et Oral individuels</t>
  </si>
  <si>
    <t>CC 50% Ecrit 1h ; CC 50% Oral individuel</t>
  </si>
  <si>
    <t>CC 50% Note stage pratique ; CC 50% Ecrit 2h</t>
  </si>
  <si>
    <t>UE 12 Outils et stage de pré-professionnalisation</t>
  </si>
  <si>
    <t>SV (physio, neurosciences, anatomie-bioméca) ou SHS (histoire, socio, psycho)</t>
  </si>
  <si>
    <t>heures de cours</t>
  </si>
  <si>
    <t>nombre de crédits</t>
  </si>
  <si>
    <t>1ere année</t>
  </si>
  <si>
    <t>2ème année</t>
  </si>
  <si>
    <t>SV (physio, neurosciences, anatomie-bioméca) OU SHS (histoire, psycho, socio)</t>
  </si>
  <si>
    <t>ce qui reste à valider</t>
  </si>
  <si>
    <t>1.2.3</t>
  </si>
  <si>
    <t>L1 en 2 ans si choix en SV</t>
  </si>
  <si>
    <t>L1 en 2 ans si choix en SHS</t>
  </si>
  <si>
    <t>mutualisation avec EM, ES et APAS</t>
  </si>
  <si>
    <t>mutualisation avec ES et APAS</t>
  </si>
  <si>
    <t xml:space="preserve">mutualisation avec ES et EM </t>
  </si>
  <si>
    <t xml:space="preserve">Biomécanique - Anatomie </t>
  </si>
  <si>
    <r>
      <t>Méthodologie de l'intervention en APA</t>
    </r>
    <r>
      <rPr>
        <sz val="11"/>
        <color theme="1"/>
        <rFont val="Calibri"/>
        <family val="2"/>
        <scheme val="minor"/>
      </rPr>
      <t xml:space="preserve"> </t>
    </r>
  </si>
  <si>
    <t xml:space="preserve">Méthodologie de l'intervention en APA </t>
  </si>
  <si>
    <t xml:space="preserve">ACM </t>
  </si>
  <si>
    <t>1 écrit de 2h (50%) + 1 écrit de 2h (50%)</t>
  </si>
  <si>
    <t>Dossier (50%) + Oral (50%)</t>
  </si>
  <si>
    <t>Power point (50%) + 1 oral de 10 min (50%)</t>
  </si>
  <si>
    <t>2 écrits de 1h30 (2 x 50%)</t>
  </si>
  <si>
    <t>1 dossier (50%) + 1 écrit de 2h (50%)</t>
  </si>
  <si>
    <t>1 évaluation pratique (50%) + 1 écrit de 2h (25%) + 1 évaluation pratique (25%)</t>
  </si>
  <si>
    <t>1 oral avec support (50%) + 1 oral avec support (50%)</t>
  </si>
  <si>
    <t>écrit de 2h en CM (50%) + dossier (50%)</t>
  </si>
  <si>
    <t>écrit de 2h en CM (50%) + dossier et/ou oral (50%)</t>
  </si>
  <si>
    <t>Ecrit (50%) de 2h + Oral et/ou dossier (50%)</t>
  </si>
  <si>
    <t>Ecrit (50%) de 2h + dossier et oral (50%)</t>
  </si>
  <si>
    <t>3.1</t>
  </si>
  <si>
    <t>3.2</t>
  </si>
  <si>
    <t>3.3</t>
  </si>
  <si>
    <t>8.1</t>
  </si>
  <si>
    <t>8.2</t>
  </si>
  <si>
    <t>Une dissertation en fin de cycle (3 heures) 50%. Un oral en fin de cycle de TD de méthodologie disciplinaire 50%</t>
  </si>
  <si>
    <t>Questions de cours (50%) + Dossier 50% (ressources et contraintes d'un territoire)</t>
  </si>
  <si>
    <t>écrit 1h30</t>
  </si>
  <si>
    <t>écrit 2h</t>
  </si>
  <si>
    <t>Question de cours 50% + Dossier 50% (Partie Méthode et regard critique)</t>
  </si>
  <si>
    <t>2 évaluations en TD 25% chacune (épreuve écrite 20 min ou travail à présenter)
1 évaluation finale 50% (épreuve écrite 45 min)</t>
  </si>
  <si>
    <t xml:space="preserve">1 évaluations en TD 50% (épreuve écrite 20 min ou travail à présenter)
1 évaluation finale 50% (épreuve écrite 1h)
</t>
  </si>
  <si>
    <t>CT: écrit 1h30 (100%)</t>
  </si>
  <si>
    <t>commun avec sédentarité</t>
  </si>
  <si>
    <t>dossier</t>
  </si>
  <si>
    <t>TOEIC</t>
  </si>
  <si>
    <t>mémoire et soutenance</t>
  </si>
  <si>
    <t>CC (50%) écrit et CC (50%) résumé de 2 pages sur un séminaire au choix</t>
  </si>
  <si>
    <t>écrit (50%) et résumé de 2 pages sur un séminaire au choix (50%)</t>
  </si>
  <si>
    <t>Maladies métaboliques (diabète, atéroscélrose)</t>
  </si>
  <si>
    <t>Politique de santé publique (lien social, mise en action des politiques, stratégies de santé, acteurs, environnement, méthode)</t>
  </si>
  <si>
    <t>Vulnérabilité des publics et programme d'intervention en APA (sédentarité)</t>
  </si>
  <si>
    <t>QCM (50%) + pratique (50%)</t>
  </si>
  <si>
    <t>CC: écrit de 2h (70%) + séance (30%)</t>
  </si>
  <si>
    <t xml:space="preserve">Dissertation (50 % de la note fin) une note TD (50 % de la note fin). </t>
  </si>
  <si>
    <t>pratique (50%) + écrit en théorie de 1h (50%) (tirage au sort d'une APSA)</t>
  </si>
  <si>
    <t>Personnes âgées: pratique (25%) + 2 écrits (25%); AP et inclusion + Éducation à la santé+ Handicap mental et troubles du comportemen + déficiences sensorielles--&gt;   écrtit de 1h30 (50%) 3 sujets de 30 mn à traiter sur 4 disciplines</t>
  </si>
  <si>
    <t>oral (50%) + dossier (50%)</t>
  </si>
  <si>
    <t>Ecrit de 2h (50%) + Oral et/ou dossier (50%)</t>
  </si>
  <si>
    <t>pratique (2x30%) + 1 écrit de 2h (40%)</t>
  </si>
  <si>
    <t>1 dossier (50%) + 1 oral de 10mn (50%)</t>
  </si>
  <si>
    <t>1 dossier (50%) + 1 oral de 10 mn (50%)</t>
  </si>
  <si>
    <t>1 écrit de 4h (50%) + 1 oral sous forme 10mn/10mn (50%)</t>
  </si>
  <si>
    <t>3 TD notés (50%) + 1 écrit de 1h30 (50%)</t>
  </si>
  <si>
    <t>1ère évaluation: 1h d'écrit (50%) et 2ème évaluation: 30 mn  écrite +30 mn  oral (50%)</t>
  </si>
  <si>
    <t>Travail de groupe 50% + Ecrit 1h30 (50%) pour les 2 disciplines</t>
  </si>
  <si>
    <t>CC:Dossier (50%)+CT: Oral (50%)</t>
  </si>
  <si>
    <t>Ecrit de 1h30</t>
  </si>
  <si>
    <t>CC:dossier</t>
  </si>
  <si>
    <t>CC: 2 écrits d'1h</t>
  </si>
  <si>
    <t>écrit de 2h</t>
  </si>
  <si>
    <t>CC: dossier (50%) + évaluation terrain (50%)</t>
  </si>
  <si>
    <t>CT: un écrit de 2h sur PC (100%)</t>
  </si>
  <si>
    <t>CC érit à chaque TD (40%) et CT (60%) TOEIC</t>
  </si>
  <si>
    <t>écrit 1h sur PC</t>
  </si>
  <si>
    <t>CT: écrit 1h30</t>
  </si>
  <si>
    <t>CC: (100%) dossier</t>
  </si>
  <si>
    <t xml:space="preserve"> 3 notes : 1. Production coll du projet  - 2 Note suivi coll - Note individuelle</t>
  </si>
  <si>
    <t>Dossier et/ou écrit + note individuelle d'implication</t>
  </si>
  <si>
    <t>oral individuel</t>
  </si>
  <si>
    <t>2 évaluations en TD 25% chacune (épreuve écrite 15 min ou travail à présenter)
1 évaluation finale 50% (épreuve écrite 1h)</t>
  </si>
  <si>
    <t>1 dossier (50%) et 1 oral (50%)</t>
  </si>
  <si>
    <t>1 écrit d'1h30 (50%) et 1 oral (50%)</t>
  </si>
  <si>
    <t>1 QCM (50%) et 1 dossier (50%)</t>
  </si>
  <si>
    <t>1 note pratique (50%) et 1 dossier (50%)</t>
  </si>
  <si>
    <t>1 écrit de 20 mn en TD d'anatomie (25%) + 1 écrit de 20 mn en TD de biomécanique (25%) + 1 QCM de 1h30 en CM (50%)</t>
  </si>
  <si>
    <t>Contenus</t>
  </si>
  <si>
    <t xml:space="preserve">Protocole reprise activités physiques pour prothéses </t>
  </si>
  <si>
    <t xml:space="preserve">Le bien-être et les concepts associés. Eléments dispositionnels. Place des activités physiques. Eléments de mesure. </t>
  </si>
  <si>
    <t>Techniques de Yoga, mesures, construction de programmes</t>
  </si>
  <si>
    <t>Effets des mauvaises postures, apprentissage de postures adéquates</t>
  </si>
  <si>
    <t>Distribution inégale de la sédentarité, Effets de l'inactivité, de l'activité physique sur la réduction de la sédentarité.</t>
  </si>
  <si>
    <t xml:space="preserve">Maîtrise de la langue anglaise </t>
  </si>
  <si>
    <t>Maîtrise de logiciel de statistiques, connaissance des tests, interprétation des résultats</t>
  </si>
  <si>
    <t xml:space="preserve">Construction d'une communication orale, d'un poster à partir du mémoire réalisé en L3; mise en place de différents projets </t>
  </si>
  <si>
    <t>Connaissances sur la protection sociale, le systéme de santé, l'état de Santé en France. Focus sur la sécurité sociale, les services de soins, les établissements sanitaires et sociaux, l'activité libérale, le sport sur ordonnance</t>
  </si>
  <si>
    <t>Connaissances sur la maladie, précautions, apports des activités physiques, Education Thérapeutique du diabétique, mesures glycémie, préparation de séances adaptées, Préparation d'un stage sportif pour enfants diabétiques</t>
  </si>
  <si>
    <t>Aspects généraux du déconditionnement; Evaluation du déconditionnement cardiaque, étude de cas construction de programmes d'activités physiques adaptées / pathologies ; Lecture d'un EMG- Apport de l'électrostimulation et construction de programmescardiaques; Tests divers pour évaluer le déconditionnement</t>
  </si>
  <si>
    <t>Création d'un outil de prévention Santé intégrant  différentes phases: Analyse de la situation, formulation des objectifs, comité de suivi, budgétisation..</t>
  </si>
  <si>
    <t>Analyse du contexte- Méthodologie-Tests de terrain- Traitements résultats - Ecriture d'un rapport final</t>
  </si>
  <si>
    <t>Rédaction de CV, de lettre de motivation. Oral de candidatures, Aide à la recherche de stage, méthodologie du mémoire, Rédaction rapport. Culture scientifique au travers de journées d'étude</t>
  </si>
  <si>
    <t>connaître les modalités d'aménagement du territoire et des locaux pour les personnes en situation de handicap (lois d'améngement, normes…)</t>
  </si>
  <si>
    <t>MCC (100% CCI)</t>
  </si>
  <si>
    <t>MCC (100 % CCI)</t>
  </si>
  <si>
    <t>approche bio de la vulnérabilité et du lien social</t>
  </si>
  <si>
    <t>sport santé bien être</t>
  </si>
  <si>
    <t xml:space="preserve">1) dossier ou rédaction d’une fiche projet (50%)
2) Maîtriser un progiciel de gestion de projet (50%)
</t>
  </si>
  <si>
    <t>1 écrit (1 analyse article) 50% + 1 écrit 1h  en appui sur CM (50%)</t>
  </si>
  <si>
    <t>Dossier (50%) (dossier commun 3.2.6 et 3.3.3 ) et oral (50%) (oral commun 3.1.1, 3.2.6 et 3.3.3)</t>
  </si>
  <si>
    <t>Oral (50%) en lien avec UE 3.2.5 + dossier (50%)</t>
  </si>
  <si>
    <t>Dossier (50%) (dossier commun 3.2.6 et 3.3.3) et oral (50%) (oral commun 3.1.1, 3.2.6 et 3.3.3)</t>
  </si>
  <si>
    <t>écrit de 2h (50%) et oral (50%) (oral commun 3.1.1, 3.2.6 et 3.3.3)</t>
  </si>
  <si>
    <t>écrit de  2 heures (50 %) + oral (50%) (oral commun 4.1.1, 4.2.6 et 4.3.3)</t>
  </si>
  <si>
    <t>1 écrit 1h30 (50%) en lien avec maitrise de la langue UE 4.3.1 + 1 QCM sur CM (30%) +1 dossier outil méthodo (20% )</t>
  </si>
  <si>
    <t>Dossier (50%) (dossier commun 4.2.6 et 4.3.3 ) + Oral (50%) (oral commun 4.1.1, 4.2.6 et 4.3.3)</t>
  </si>
  <si>
    <t xml:space="preserve">Dossier (50 %) commun  UE 4.2.5 CAR  et  Oral (50%) commun UE 4.2.5 </t>
  </si>
  <si>
    <t>Dossier (50 %) commun UE 4.3.2 et UE 4.2.3 et 4.2.5 et Oral (50%) commun UE 4.2.3 et UE 4.2.5</t>
  </si>
  <si>
    <t>Dossier (50 %) commun  UE 4.3.2 et UE 4.2.3 et 4.2.4  et Oral (50%) commun UE 4.2.3 et UE 4.2.4</t>
  </si>
  <si>
    <t xml:space="preserve">Anglais 50% ( dossier 30% + oral 20%) + expression écrite en lien avec UE 4.1.3 sciences de l'éducation (écrit d'1h30, 50%) </t>
  </si>
  <si>
    <t xml:space="preserve">Oral (50%) commun avec UE 4.2.5 CAR + Dossier (50%) </t>
  </si>
  <si>
    <t>Sciences de l'éducation</t>
  </si>
  <si>
    <t xml:space="preserve">Concevoir Animer Réguler </t>
  </si>
  <si>
    <t>Méthodologie de l'intervention en EPS</t>
  </si>
  <si>
    <t xml:space="preserve">Expériences d'encadrement </t>
  </si>
  <si>
    <t>Méthodologie intervention en EPS</t>
  </si>
  <si>
    <t xml:space="preserve">Stage en milieu scoalire ou Social </t>
  </si>
  <si>
    <t xml:space="preserve">comprendre activite du pratiquant et de l'apprenant en EPS </t>
  </si>
  <si>
    <t>1 écrit 1h (50%) + 1 dossier collectif (50%)</t>
  </si>
  <si>
    <t>écrit de 3 h (50%) + oral (50%) (oral commun 6.1.1, 6.2.3 et 6.3.3)</t>
  </si>
  <si>
    <t xml:space="preserve">1 écrit de 4h (50%) + 1 oral ( 50%) commun avec UE 6.3.1 maitrise de la langue </t>
  </si>
  <si>
    <t>Dossier (50%) + oral (50%) en commun avec UE 6.1.3 et 6.3.1</t>
  </si>
  <si>
    <t xml:space="preserve">Dossier (50%) + oral (50%) </t>
  </si>
  <si>
    <t>Angalis 50% ( dossier 20% + oral 30%)+ expression orale (50%) commun UE 6.1.3</t>
  </si>
  <si>
    <t>1 écrit d'1h (50%) + 1 dossier collectif (50%)</t>
  </si>
  <si>
    <t>NEUROSCIENCES DU COMPORTEMENT</t>
  </si>
  <si>
    <t xml:space="preserve">1 évaluations en TD 50% (épreuve écrite 20 min ou travail à présenter) + 1 évaluation finale 50% (épreuve écrite 1h)
</t>
  </si>
  <si>
    <t>Pratique (50%) + théorie écrit ou dossier ou oral (50%)</t>
  </si>
  <si>
    <t>50% pratique et 50% écrit d'1h30</t>
  </si>
  <si>
    <t>commun avec le CAR</t>
  </si>
  <si>
    <t>50% pratique + 50% écrit d'1h30</t>
  </si>
  <si>
    <t>oral (50%) commun avec UE 3.2.5+ anglais (50%) (oral 20% + dossier 30%)</t>
  </si>
  <si>
    <t>1 dossier (50%) + 1 oral (50%)</t>
  </si>
  <si>
    <t>dossier (50%) + oral (50%)</t>
  </si>
  <si>
    <t>écrit en CM (50%) + écrit en TD (50%)</t>
  </si>
  <si>
    <t>écrit (50%) + oral (50%)</t>
  </si>
  <si>
    <t>commun avec UE 2.3.2</t>
  </si>
  <si>
    <t>pratique (50%) + théorie (50% oral ou dossier ou écrit)</t>
  </si>
  <si>
    <t xml:space="preserve">Ecrit et/ou oral 50% en TD + 50% en CM </t>
  </si>
  <si>
    <t>1 note pratique ds chaque APSA (50%) + 1 écrit 1H30 sur 1 APSA tirée au sort (50%)</t>
  </si>
  <si>
    <t>pratqiue (50%) + théorie (50%) écrit 1h30 ou oral ou dossier</t>
  </si>
  <si>
    <t xml:space="preserve">Portfolio (50%) + résumé séminaires au choix (50%) </t>
  </si>
  <si>
    <t>montage vidéo 50% + 50% (complété par UE 3.3.1)</t>
  </si>
  <si>
    <t>50% lettre de motivation + 50% CV ou portfolio numérique</t>
  </si>
  <si>
    <t>Question de cours 50% + Dossier (Partie Résultats et analyse) 50 %.</t>
  </si>
  <si>
    <t>1 écrit ( TD) 50%+ écrit 1h30 ( 50%)</t>
  </si>
  <si>
    <t>Ecrit (50%) de 1h30 en CM + Oral et/ou dossier en TD (50%)</t>
  </si>
  <si>
    <t>note en TD (50%) + note écrit 1h (50%)</t>
  </si>
  <si>
    <t>CO= pratique 25%+ dossier 25% + APS de Bien-être= Pratique 25%+ Ecrit 25%</t>
  </si>
  <si>
    <t xml:space="preserve">évaluation pratique par groupe (30%) + dossier (30%) + écrit (streching) 40%  </t>
  </si>
  <si>
    <t xml:space="preserve">Questions de cours (50%) + Dossier 50% (ressources et contraintes d'un territoire) </t>
  </si>
  <si>
    <t>Question de cours (50%) + Oral de 15 minutes (50%)</t>
  </si>
  <si>
    <t>Ecrit 1H (50%)+ UE 5.3.4 ( 50%)</t>
  </si>
  <si>
    <t>DIAPORAMA 50%+ EVALUATION PRATIQUE D'INTERVENTION (stretch) 50%</t>
  </si>
  <si>
    <t xml:space="preserve">2 écrits de 1h (2*50%) </t>
  </si>
  <si>
    <t>Ecrit 1H (50%) + UE 5.1.3 (50%)</t>
  </si>
  <si>
    <t>ECRIT 1H30 ( 50%) + 1 écrit en TD (50%)</t>
  </si>
  <si>
    <t>Ecrit de 1H30 ( 50%) + Eval pratique (50%)</t>
  </si>
  <si>
    <t>2 écrit 1h (2*50%)</t>
  </si>
  <si>
    <t>Dossier 50%+ évaluation par la structure ( 50%)</t>
  </si>
  <si>
    <t>report de notes de l'UE 6.2.7</t>
  </si>
  <si>
    <t>pratique (50%) + théorie (50%) écrit 1h30 ou oral ou dossier</t>
  </si>
  <si>
    <t>CC 50 % écrit 1h; CC 50% écrit 1h</t>
  </si>
  <si>
    <t>CC 50 % production informatique; CC 50 % production informatique</t>
  </si>
  <si>
    <t>CC 50% écrit 1h; CC 50% production</t>
  </si>
  <si>
    <t>Portfolio par groupe ( 50%) + 50% (complété par UE 3.3.2)</t>
  </si>
  <si>
    <t>1 écrit 1h30 ( 50%)+ 1 éval pratique ( 50%)</t>
  </si>
  <si>
    <t>dossier (40%) + dossier (50%) + Fiche d'évaluation de la structure (10%)</t>
  </si>
  <si>
    <t>Ecrit 1h30 (50%)+ écritet/ou oral en TD ( 50%)</t>
  </si>
  <si>
    <t xml:space="preserve">Questions de cours (50%) + Dossier (50%) </t>
  </si>
  <si>
    <t>Rapport de stage (50%) + Soutenance (40%) + évaluation par la structure (10%)</t>
  </si>
  <si>
    <t xml:space="preserve">Portfolio UE 6.3.4 (50%) + report de note (portfolio UE 6.3.6) (50%) </t>
  </si>
  <si>
    <t>Portfolio UE 6.3.6 (50%) + report de note (portfolio UE 6.3.4) (50%)</t>
  </si>
  <si>
    <t xml:space="preserve">support numérique (50%) (commun avec UE 2.3.1) + dossier et/ou oral (50%) </t>
  </si>
  <si>
    <t xml:space="preserve">2 évaluations en TD 25% chacune (épreuve écrite 20 min ou travail à présenter)
+1 évaluation finale 50% (épreuve écrite 45 min)
</t>
  </si>
  <si>
    <t xml:space="preserve">2 évaluations en TD 25% chacune (épreuve écrite 20 min ou travail à présenter)
+ 1 évaluation finale 50% (épreuve écrite 45 min)
</t>
  </si>
  <si>
    <t xml:space="preserve">Dissertation (50 %) + une note TD (50 %). </t>
  </si>
  <si>
    <t>report de note UE 1.1.2</t>
  </si>
  <si>
    <r>
      <rPr>
        <b/>
        <sz val="11"/>
        <color rgb="FFFF0000"/>
        <rFont val="Calibri"/>
        <family val="2"/>
        <scheme val="minor"/>
      </rPr>
      <t>CONNAITRE</t>
    </r>
    <r>
      <rPr>
        <sz val="12"/>
        <color theme="1"/>
        <rFont val="Calibri"/>
        <family val="2"/>
        <scheme val="minor"/>
      </rPr>
      <t>: Approches scientifiques pluridisciplinaires pour comprendre et et analyser les problématiques sportives spécifiques au champ</t>
    </r>
  </si>
  <si>
    <r>
      <rPr>
        <b/>
        <sz val="11"/>
        <color rgb="FFFF0000"/>
        <rFont val="Calibri"/>
        <family val="2"/>
        <scheme val="minor"/>
      </rPr>
      <t>COMPRENDRE:</t>
    </r>
    <r>
      <rPr>
        <sz val="12"/>
        <color theme="1"/>
        <rFont val="Calibri"/>
        <family val="2"/>
        <scheme val="minor"/>
      </rPr>
      <t xml:space="preserve"> Acquérir et développer des savoirs professionnels, théoriques et pratiques pour coordonner, gérer, communiquer, developper la structure d'emploi et s'insérer ds le champ de l'ES.</t>
    </r>
  </si>
  <si>
    <r>
      <t>COMPRENDRE:</t>
    </r>
    <r>
      <rPr>
        <b/>
        <sz val="12"/>
        <rFont val="Calibri (Corps)"/>
      </rPr>
      <t xml:space="preserve"> </t>
    </r>
    <r>
      <rPr>
        <sz val="12"/>
        <rFont val="Calibri (Corps)"/>
      </rPr>
      <t>Acquérir et développer des savoirs professionnels théoriques et pratiques pour coordonner, gérer, communiquer, développer la structure d'emploi et s'insérer professionnellement ds le champ de l'ES.</t>
    </r>
  </si>
  <si>
    <t>APS de polyvalence (3 APS: foot/rugby + escalade + TT/combat) --&gt; 22h/APS</t>
  </si>
  <si>
    <t>APS de polyvalence (sauvetage, lutte, athlé)</t>
  </si>
  <si>
    <t>APS de polyvalence (basket, gym/accro, TT)</t>
  </si>
  <si>
    <t>APS DE POLYVALENCE (step, danse, gym)</t>
  </si>
  <si>
    <t>APS DE POLYVALENCE (CO, rugby, natation)</t>
  </si>
  <si>
    <t>APS  (3 APSA) SPECIFIQUES: TT, natation, athlé</t>
  </si>
  <si>
    <t>APS de polyvalence (3 APS: athle + cirque/team gym + volley/hand) 22h/APS</t>
  </si>
  <si>
    <t>1 présentation orale en TD 50% +1 dossier 50%</t>
  </si>
  <si>
    <t>1 QCM (50%) + 1 écrit de 3h (50%) cummun avec l'UE 5.3.1</t>
  </si>
  <si>
    <t>Ecrit de 3h (50%) et oral (50 %) (oral commun 5.1.1 et 5.3.3)</t>
  </si>
  <si>
    <t>1 écrit d'1h (50%) +1 dossier (50%) commun les UE 5.2.4 + UE 5.2.5</t>
  </si>
  <si>
    <t>pratique (50%) + écrit 1h  (50%) (tirage au sort)</t>
  </si>
  <si>
    <t xml:space="preserve">dossier (50%) en commun avec UE 5.1.7 + oral (50%) commun UE 5.2.5 </t>
  </si>
  <si>
    <t>Dossier (50%) (Dossier 5.3.3) + oral (50%) (oral commun 5.1.1 et 5.3.3)</t>
  </si>
  <si>
    <t>Anglais 50% ( dossier 25% + oral 25%) + expression écrite en français (écrit 3h) en lien UE 5.1.3 (50%)</t>
  </si>
  <si>
    <t>Dossier (50%) (Dossier 5.2.3 et 5.3.3) + oral (50%) (oral commun 5.1.1 et 5.3.3)</t>
  </si>
  <si>
    <t>1 écrit d'1h (50%) + report de notes de l'UE 6.1.8 (50%)</t>
  </si>
  <si>
    <t>1 écrit d'1h (50%) + report de notes de l'UE 6.1.7 (50%)</t>
  </si>
  <si>
    <t>pratique (50%) + 1 écrit d'1h (50%) (tirage au sort)</t>
  </si>
  <si>
    <t>Dossier (50%) (dossier commun 6.3.3) + Oral (50%) (commun 6.1.1 et 6.3.3)</t>
  </si>
  <si>
    <t xml:space="preserve">Dossier (50%) commun avec UE 5.1.7+ oral en TD (50%) </t>
  </si>
  <si>
    <t>50% Ecrit ou oral ou dossier en CM + 50% écrit ou oral ou dossier en TD</t>
  </si>
  <si>
    <t>Ecrit 1h30 (50%) + écrit et/ou oral et/ou dossier en TD (50%)</t>
  </si>
  <si>
    <t>Ecrit 1h30 (50%) + TD  écrit ou oralou  dossier(50%)</t>
  </si>
  <si>
    <t>Oral d'anglais par petits groupes (50%) + écrit d'1h30 de l'UE 5.3.2 (50%)</t>
  </si>
  <si>
    <t>Ecrit 1H30 (50%) + oral d'anglais de l'UE 5.3.1 (50%)</t>
  </si>
  <si>
    <t>2*50% (validation de compétences)</t>
  </si>
  <si>
    <t>Anglais:oral (50%) + écrit d'1h30 de l'UE 6.3.3 ( 50%)</t>
  </si>
  <si>
    <t>Ecrit 1h30 (50%) + oral de l'UE 6.3.2 (50%)</t>
  </si>
  <si>
    <t>écrit d'1h (50%) + 50 % (commun avec l'écrit d'1h du stage de l'UE 3.2.4)</t>
  </si>
  <si>
    <t>Ecrit ou oral ou dossier (50%) + Oral ou dossier ou écrit (50%)</t>
  </si>
  <si>
    <t>2 évaluations en TD 25% chacune (épreuve écrite 20 min ou travail à présenter)
1 évaluation finale 50% (épreuve écrite 1h)</t>
  </si>
  <si>
    <t>Ecrit 1h (50%) + Ecrit UE 3.1.7 (50%) (sous réserve de  validation du stage et validation du diplôme d'accompagnateur pleine nature sur PC</t>
  </si>
  <si>
    <t xml:space="preserve"> écrit 1h (50%)+portfolio de l'UE 4.3.2 ( 50%)</t>
  </si>
  <si>
    <t xml:space="preserve"> PORTFOLIO (50%) + évaluation sur poste informatique (50%)</t>
  </si>
  <si>
    <t xml:space="preserve">journal de bord à remettre à la structure + report de la moyenne des notes de l'UE 4.2.1 </t>
  </si>
  <si>
    <t>Anglais: Ecrit 45 mn (50%) + Ecrit 45 mn (50%)</t>
  </si>
  <si>
    <t>Portfolio numérique (50%) + Ecrit de l'UE 4.1.3 (50%)</t>
  </si>
  <si>
    <t>2 vidéos (2*50%)</t>
  </si>
  <si>
    <t xml:space="preserve">Portfolio de l'UE 4.3.6 (50%) + résumé séminaires au choix de l'UE 4.3.6 (50%) </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</si>
</sst>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
      <b/>
      <sz val="12"/>
      <color rgb="FFFF0000"/>
      <name val="Calibri (Corps)"/>
    </font>
    <font>
      <b/>
      <u/>
      <sz val="12"/>
      <color theme="1"/>
      <name val="Calibri (Corps)"/>
    </font>
    <font>
      <b/>
      <sz val="11"/>
      <color rgb="FFFF0000"/>
      <name val="Calibri"/>
      <family val="2"/>
      <scheme val="minor"/>
    </font>
    <font>
      <sz val="12"/>
      <color theme="1"/>
      <name val="Times New Roman"/>
      <family val="1"/>
    </font>
    <font>
      <b/>
      <sz val="12"/>
      <name val="Calibri (Corps)"/>
    </font>
    <font>
      <sz val="12"/>
      <name val="Calibri (Corps)"/>
    </font>
    <font>
      <sz val="8"/>
      <name val="Calibri"/>
      <family val="2"/>
      <scheme val="minor"/>
    </font>
    <font>
      <b/>
      <sz val="12"/>
      <color rgb="FFFF0000"/>
      <name val="Calibri"/>
      <family val="2"/>
      <scheme val="minor"/>
    </font>
    <font>
      <sz val="12"/>
      <name val="Calibri"/>
      <family val="2"/>
      <scheme val="minor"/>
    </font>
    <font>
      <b/>
      <sz val="14"/>
      <color theme="1"/>
      <name val="Times New Roman"/>
    </font>
    <font>
      <b/>
      <sz val="12"/>
      <color theme="1"/>
      <name val="Times New Roman"/>
    </font>
    <font>
      <b/>
      <sz val="13"/>
      <color theme="1"/>
      <name val="Times New Roman"/>
    </font>
    <font>
      <sz val="11"/>
      <color theme="1"/>
      <name val="Times New Roman"/>
    </font>
    <font>
      <b/>
      <sz val="11"/>
      <color theme="1"/>
      <name val="Times New Roman"/>
    </font>
    <font>
      <b/>
      <sz val="16"/>
      <color theme="1"/>
      <name val="Times New Roman"/>
    </font>
    <font>
      <sz val="11"/>
      <color rgb="FF000000"/>
      <name val="Times New Roman"/>
    </font>
    <font>
      <b/>
      <sz val="12"/>
      <color rgb="FF000000"/>
      <name val="Times New Roman"/>
    </font>
    <font>
      <b/>
      <sz val="16"/>
      <color theme="1"/>
      <name val="Calibri"/>
      <scheme val="minor"/>
    </font>
    <font>
      <sz val="12"/>
      <color theme="1"/>
      <name val="Cambria"/>
    </font>
    <font>
      <b/>
      <sz val="16"/>
      <color rgb="FF000000"/>
      <name val="Times New Roman"/>
    </font>
    <font>
      <b/>
      <sz val="14"/>
      <color rgb="FF000000"/>
      <name val="Times New Roman"/>
    </font>
    <font>
      <sz val="10"/>
      <color indexed="8"/>
      <name val="Helvetica"/>
    </font>
    <font>
      <sz val="12"/>
      <color rgb="FF000000"/>
      <name val="Times New Roman"/>
      <family val="1"/>
    </font>
    <font>
      <sz val="12"/>
      <color rgb="FF000000"/>
      <name val="Cambria"/>
    </font>
    <font>
      <sz val="12"/>
      <color theme="1"/>
      <name val="Cambria"/>
      <scheme val="major"/>
    </font>
    <font>
      <sz val="12"/>
      <color indexed="8"/>
      <name val="Cambria"/>
      <scheme val="major"/>
    </font>
    <font>
      <sz val="12"/>
      <color rgb="FF000000"/>
      <name val="Cambria"/>
      <scheme val="major"/>
    </font>
  </fonts>
  <fills count="2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CFFCC"/>
        <bgColor indexed="64"/>
      </patternFill>
    </fill>
    <fill>
      <patternFill patternType="solid">
        <fgColor rgb="FFBFBFBF"/>
        <bgColor indexed="64"/>
      </patternFill>
    </fill>
    <fill>
      <patternFill patternType="solid">
        <fgColor rgb="FFD9D9D9"/>
        <bgColor indexed="64"/>
      </patternFill>
    </fill>
    <fill>
      <patternFill patternType="solid">
        <fgColor rgb="FFFFFFFF"/>
        <bgColor indexed="64"/>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
      <patternFill patternType="solid">
        <fgColor indexed="9"/>
        <bgColor auto="1"/>
      </patternFill>
    </fill>
    <fill>
      <patternFill patternType="solid">
        <fgColor rgb="FFFF0000"/>
        <bgColor rgb="FF000000"/>
      </patternFill>
    </fill>
    <fill>
      <patternFill patternType="solid">
        <fgColor rgb="FFFFFF00"/>
        <bgColor rgb="FF000000"/>
      </patternFill>
    </fill>
    <fill>
      <patternFill patternType="solid">
        <fgColor rgb="FFCCFFCC"/>
        <bgColor rgb="FF000000"/>
      </patternFill>
    </fill>
    <fill>
      <patternFill patternType="solid">
        <fgColor theme="0"/>
        <bgColor rgb="FF000000"/>
      </patternFill>
    </fill>
    <fill>
      <patternFill patternType="solid">
        <fgColor theme="0"/>
        <bgColor auto="1"/>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right/>
      <top/>
      <bottom style="medium">
        <color auto="1"/>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thin">
        <color auto="1"/>
      </left>
      <right/>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medium">
        <color rgb="FF000000"/>
      </right>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medium">
        <color auto="1"/>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style="thin">
        <color auto="1"/>
      </left>
      <right/>
      <top style="medium">
        <color auto="1"/>
      </top>
      <bottom style="medium">
        <color auto="1"/>
      </bottom>
      <diagonal/>
    </border>
    <border>
      <left/>
      <right style="medium">
        <color rgb="FF000000"/>
      </right>
      <top/>
      <bottom/>
      <diagonal/>
    </border>
    <border>
      <left style="thick">
        <color rgb="FF000000"/>
      </left>
      <right style="medium">
        <color rgb="FF000000"/>
      </right>
      <top/>
      <bottom/>
      <diagonal/>
    </border>
    <border>
      <left/>
      <right/>
      <top/>
      <bottom style="medium">
        <color rgb="FF000000"/>
      </bottom>
      <diagonal/>
    </border>
    <border>
      <left style="medium">
        <color auto="1"/>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style="medium">
        <color auto="1"/>
      </left>
      <right style="medium">
        <color auto="1"/>
      </right>
      <top/>
      <bottom style="medium">
        <color rgb="FF000000"/>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rgb="FF000000"/>
      </top>
      <bottom/>
      <diagonal/>
    </border>
    <border>
      <left/>
      <right/>
      <top style="medium">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thin">
        <color indexed="8"/>
      </left>
      <right style="medium">
        <color auto="1"/>
      </right>
      <top/>
      <bottom style="thin">
        <color indexed="8"/>
      </bottom>
      <diagonal/>
    </border>
  </borders>
  <cellStyleXfs count="252">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786">
    <xf numFmtId="0" fontId="0" fillId="0" borderId="0" xfId="0"/>
    <xf numFmtId="0" fontId="5" fillId="0" borderId="1" xfId="0" applyFont="1" applyFill="1" applyBorder="1" applyAlignment="1">
      <alignment horizontal="center"/>
    </xf>
    <xf numFmtId="0" fontId="0" fillId="0" borderId="1" xfId="0" applyBorder="1" applyAlignment="1">
      <alignment horizontal="center"/>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xf>
    <xf numFmtId="0" fontId="5" fillId="0" borderId="0" xfId="0" applyFont="1" applyAlignment="1">
      <alignment horizontal="center"/>
    </xf>
    <xf numFmtId="0" fontId="8" fillId="0" borderId="6" xfId="0" applyFont="1" applyBorder="1" applyAlignment="1">
      <alignment horizontal="center"/>
    </xf>
    <xf numFmtId="0" fontId="8" fillId="0" borderId="6" xfId="0" applyFont="1" applyBorder="1" applyAlignment="1">
      <alignment horizontal="left"/>
    </xf>
    <xf numFmtId="0" fontId="8" fillId="0" borderId="6" xfId="0" applyFont="1" applyBorder="1" applyAlignment="1">
      <alignment horizontal="center" vertical="center"/>
    </xf>
    <xf numFmtId="0" fontId="7" fillId="0" borderId="6" xfId="0" applyFont="1" applyBorder="1" applyAlignment="1">
      <alignment horizontal="center" vertical="center"/>
    </xf>
    <xf numFmtId="0" fontId="8" fillId="0" borderId="6" xfId="0" applyFont="1" applyBorder="1" applyAlignment="1">
      <alignment horizontal="left" vertical="center"/>
    </xf>
    <xf numFmtId="0" fontId="6" fillId="0" borderId="6" xfId="0" applyFont="1" applyBorder="1" applyAlignment="1">
      <alignment horizontal="left" vertical="center"/>
    </xf>
    <xf numFmtId="0" fontId="3" fillId="2" borderId="1" xfId="0" applyFont="1" applyFill="1" applyBorder="1" applyAlignment="1">
      <alignment horizontal="center" vertical="center"/>
    </xf>
    <xf numFmtId="0" fontId="7" fillId="0" borderId="6" xfId="0" applyFont="1" applyFill="1" applyBorder="1" applyAlignment="1">
      <alignment horizontal="center" vertical="center"/>
    </xf>
    <xf numFmtId="0" fontId="0" fillId="0" borderId="1" xfId="0" applyBorder="1"/>
    <xf numFmtId="0" fontId="7" fillId="2" borderId="1" xfId="0" applyFont="1" applyFill="1" applyBorder="1" applyAlignment="1">
      <alignment horizontal="center"/>
    </xf>
    <xf numFmtId="0" fontId="3" fillId="2" borderId="1" xfId="0" applyFont="1" applyFill="1" applyBorder="1" applyAlignment="1">
      <alignment horizontal="center"/>
    </xf>
    <xf numFmtId="0" fontId="3" fillId="4" borderId="1" xfId="0" applyFont="1" applyFill="1" applyBorder="1" applyAlignment="1">
      <alignment horizontal="center"/>
    </xf>
    <xf numFmtId="0" fontId="0" fillId="0" borderId="0" xfId="0" applyFill="1"/>
    <xf numFmtId="0" fontId="3" fillId="0" borderId="0" xfId="0" applyFont="1" applyFill="1" applyBorder="1" applyAlignment="1">
      <alignment horizontal="center"/>
    </xf>
    <xf numFmtId="0" fontId="3" fillId="4" borderId="1" xfId="0" applyFont="1" applyFill="1" applyBorder="1" applyAlignment="1">
      <alignment horizontal="center"/>
    </xf>
    <xf numFmtId="0" fontId="8" fillId="0" borderId="6" xfId="0" applyFont="1" applyFill="1" applyBorder="1" applyAlignment="1">
      <alignment horizontal="left"/>
    </xf>
    <xf numFmtId="0" fontId="3" fillId="0" borderId="0" xfId="0" applyFont="1" applyAlignment="1">
      <alignment vertical="center"/>
    </xf>
    <xf numFmtId="0" fontId="0" fillId="6" borderId="1" xfId="0" applyFill="1" applyBorder="1" applyAlignment="1">
      <alignment horizontal="center"/>
    </xf>
    <xf numFmtId="0" fontId="0" fillId="0" borderId="1" xfId="0" applyBorder="1" applyAlignment="1">
      <alignment vertical="center"/>
    </xf>
    <xf numFmtId="0" fontId="3" fillId="4" borderId="1"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0" fillId="6" borderId="2" xfId="0" applyFill="1" applyBorder="1" applyAlignment="1">
      <alignment horizontal="center" vertical="center"/>
    </xf>
    <xf numFmtId="0" fontId="3" fillId="2" borderId="4" xfId="0" applyFont="1" applyFill="1" applyBorder="1"/>
    <xf numFmtId="0" fontId="3" fillId="2" borderId="6" xfId="0" applyFont="1" applyFill="1" applyBorder="1" applyAlignment="1">
      <alignment horizontal="center"/>
    </xf>
    <xf numFmtId="0" fontId="3" fillId="2" borderId="4" xfId="0" applyFont="1" applyFill="1" applyBorder="1" applyAlignment="1">
      <alignment horizontal="center"/>
    </xf>
    <xf numFmtId="0" fontId="3" fillId="2" borderId="4" xfId="0" applyFont="1" applyFill="1" applyBorder="1" applyAlignment="1">
      <alignment horizontal="center" vertical="center"/>
    </xf>
    <xf numFmtId="0" fontId="0" fillId="2" borderId="4" xfId="0" applyFill="1" applyBorder="1"/>
    <xf numFmtId="0" fontId="0" fillId="2" borderId="4" xfId="0" applyFill="1" applyBorder="1" applyAlignment="1">
      <alignment horizontal="center"/>
    </xf>
    <xf numFmtId="0" fontId="4" fillId="5" borderId="2" xfId="0" applyFont="1" applyFill="1" applyBorder="1" applyAlignment="1">
      <alignment horizontal="center" vertical="center"/>
    </xf>
    <xf numFmtId="0" fontId="0" fillId="4" borderId="0" xfId="0" applyFill="1"/>
    <xf numFmtId="0" fontId="4" fillId="2" borderId="4" xfId="0" applyFont="1" applyFill="1" applyBorder="1" applyAlignment="1">
      <alignment horizontal="center" vertical="center"/>
    </xf>
    <xf numFmtId="0" fontId="0"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horizontal="center" vertical="center"/>
    </xf>
    <xf numFmtId="0" fontId="0" fillId="0" borderId="1" xfId="0" applyFill="1" applyBorder="1" applyAlignment="1">
      <alignment vertical="center"/>
    </xf>
    <xf numFmtId="0" fontId="4" fillId="6" borderId="2" xfId="0" applyFont="1" applyFill="1" applyBorder="1" applyAlignment="1">
      <alignment horizontal="center" vertical="center"/>
    </xf>
    <xf numFmtId="0" fontId="0" fillId="2" borderId="1" xfId="0" applyFill="1" applyBorder="1" applyAlignment="1">
      <alignment horizontal="center"/>
    </xf>
    <xf numFmtId="0" fontId="0" fillId="0" borderId="1" xfId="0" applyFill="1" applyBorder="1" applyAlignment="1">
      <alignment vertical="center" wrapText="1"/>
    </xf>
    <xf numFmtId="0" fontId="4" fillId="5" borderId="1" xfId="0" applyFont="1" applyFill="1" applyBorder="1" applyAlignment="1">
      <alignment horizontal="center" vertical="center"/>
    </xf>
    <xf numFmtId="0" fontId="0" fillId="3" borderId="4" xfId="0" applyFill="1" applyBorder="1" applyAlignment="1">
      <alignment horizontal="center"/>
    </xf>
    <xf numFmtId="0" fontId="4" fillId="3" borderId="4" xfId="0" applyFont="1" applyFill="1" applyBorder="1" applyAlignment="1">
      <alignment horizontal="center"/>
    </xf>
    <xf numFmtId="0" fontId="0" fillId="3" borderId="1" xfId="0" applyFont="1" applyFill="1" applyBorder="1" applyAlignment="1">
      <alignment horizontal="center" vertical="center"/>
    </xf>
    <xf numFmtId="0" fontId="4" fillId="3" borderId="2" xfId="0" applyFont="1" applyFill="1" applyBorder="1" applyAlignment="1">
      <alignment horizontal="center"/>
    </xf>
    <xf numFmtId="0" fontId="4" fillId="3" borderId="14" xfId="0" applyFont="1" applyFill="1" applyBorder="1" applyAlignment="1">
      <alignment horizontal="center"/>
    </xf>
    <xf numFmtId="0" fontId="4"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vertical="center"/>
    </xf>
    <xf numFmtId="0" fontId="4" fillId="3" borderId="2" xfId="0" applyFont="1" applyFill="1" applyBorder="1" applyAlignment="1">
      <alignment horizontal="center" vertical="center"/>
    </xf>
    <xf numFmtId="0" fontId="0" fillId="3" borderId="14" xfId="0" applyFill="1" applyBorder="1" applyAlignment="1">
      <alignment vertical="center"/>
    </xf>
    <xf numFmtId="0" fontId="4" fillId="3" borderId="14" xfId="0" applyFont="1" applyFill="1" applyBorder="1" applyAlignment="1">
      <alignment horizontal="center" vertical="center"/>
    </xf>
    <xf numFmtId="0" fontId="0" fillId="3" borderId="14" xfId="0" applyFill="1" applyBorder="1" applyAlignment="1">
      <alignment horizontal="center" vertical="center"/>
    </xf>
    <xf numFmtId="0" fontId="0" fillId="3" borderId="4" xfId="0" applyFill="1" applyBorder="1" applyAlignment="1">
      <alignment vertical="center"/>
    </xf>
    <xf numFmtId="0" fontId="4" fillId="3" borderId="4" xfId="0" applyFont="1" applyFill="1" applyBorder="1" applyAlignment="1">
      <alignment horizontal="center" vertical="center"/>
    </xf>
    <xf numFmtId="0" fontId="23" fillId="0" borderId="57" xfId="0" applyFont="1" applyFill="1" applyBorder="1" applyAlignment="1">
      <alignment horizontal="center" vertical="center" wrapText="1"/>
    </xf>
    <xf numFmtId="0" fontId="23" fillId="0" borderId="58"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21" fillId="2" borderId="56" xfId="0" applyFont="1" applyFill="1" applyBorder="1" applyAlignment="1">
      <alignment horizontal="center" vertical="center" wrapText="1"/>
    </xf>
    <xf numFmtId="0" fontId="23" fillId="7" borderId="57" xfId="0" applyFont="1" applyFill="1" applyBorder="1" applyAlignment="1">
      <alignment horizontal="center" vertical="center" wrapText="1"/>
    </xf>
    <xf numFmtId="0" fontId="23" fillId="7" borderId="58" xfId="0" applyFont="1" applyFill="1" applyBorder="1" applyAlignment="1">
      <alignment horizontal="center" vertical="center" wrapText="1"/>
    </xf>
    <xf numFmtId="0" fontId="0" fillId="2" borderId="1" xfId="0" applyFill="1" applyBorder="1"/>
    <xf numFmtId="0" fontId="0" fillId="7" borderId="0" xfId="0" applyFill="1"/>
    <xf numFmtId="0" fontId="3" fillId="4" borderId="1" xfId="0" applyFont="1" applyFill="1" applyBorder="1" applyAlignment="1">
      <alignment horizontal="center"/>
    </xf>
    <xf numFmtId="0" fontId="3" fillId="2" borderId="4" xfId="0" applyFont="1" applyFill="1" applyBorder="1" applyAlignment="1">
      <alignment horizontal="center"/>
    </xf>
    <xf numFmtId="0" fontId="0" fillId="2" borderId="4" xfId="0" applyFill="1" applyBorder="1" applyAlignment="1">
      <alignment horizontal="center" vertical="center"/>
    </xf>
    <xf numFmtId="0" fontId="0" fillId="0" borderId="0" xfId="0" applyAlignment="1">
      <alignment vertical="center"/>
    </xf>
    <xf numFmtId="0" fontId="0" fillId="3" borderId="2" xfId="0" applyFill="1" applyBorder="1" applyAlignment="1">
      <alignment vertical="center" wrapText="1"/>
    </xf>
    <xf numFmtId="0" fontId="0" fillId="3" borderId="1" xfId="0" applyFill="1" applyBorder="1" applyAlignment="1">
      <alignment wrapText="1"/>
    </xf>
    <xf numFmtId="0" fontId="0" fillId="3" borderId="14" xfId="0" applyFill="1" applyBorder="1" applyAlignment="1">
      <alignment vertical="center" wrapText="1"/>
    </xf>
    <xf numFmtId="0" fontId="0" fillId="3" borderId="1" xfId="0" applyFill="1" applyBorder="1" applyAlignment="1">
      <alignment vertical="center"/>
    </xf>
    <xf numFmtId="0" fontId="0" fillId="3" borderId="4" xfId="0" applyFill="1" applyBorder="1" applyAlignment="1">
      <alignment vertical="center" wrapText="1"/>
    </xf>
    <xf numFmtId="0" fontId="0" fillId="3" borderId="4" xfId="0" applyFont="1" applyFill="1" applyBorder="1" applyAlignment="1">
      <alignment vertical="center"/>
    </xf>
    <xf numFmtId="0" fontId="0" fillId="3" borderId="4" xfId="0" applyFont="1" applyFill="1" applyBorder="1" applyAlignment="1">
      <alignment vertical="center" wrapText="1"/>
    </xf>
    <xf numFmtId="0" fontId="0" fillId="3" borderId="5" xfId="0" applyFill="1" applyBorder="1" applyAlignment="1">
      <alignment vertical="center"/>
    </xf>
    <xf numFmtId="0" fontId="0" fillId="3" borderId="1" xfId="0" applyFill="1" applyBorder="1" applyAlignment="1">
      <alignment vertical="center" wrapText="1"/>
    </xf>
    <xf numFmtId="0" fontId="0" fillId="6" borderId="21" xfId="0" applyFill="1" applyBorder="1" applyAlignment="1">
      <alignment horizontal="center" vertical="center"/>
    </xf>
    <xf numFmtId="0" fontId="0" fillId="0" borderId="14" xfId="0" applyFill="1" applyBorder="1" applyAlignment="1">
      <alignment vertical="center"/>
    </xf>
    <xf numFmtId="0" fontId="0" fillId="0" borderId="14" xfId="0" applyBorder="1" applyAlignment="1">
      <alignment vertical="center"/>
    </xf>
    <xf numFmtId="0" fontId="3" fillId="4" borderId="0" xfId="0" applyFont="1" applyFill="1" applyBorder="1" applyAlignment="1">
      <alignment horizontal="center"/>
    </xf>
    <xf numFmtId="0" fontId="3" fillId="2" borderId="45" xfId="0" applyFont="1" applyFill="1" applyBorder="1" applyAlignment="1">
      <alignment horizontal="center"/>
    </xf>
    <xf numFmtId="0" fontId="4" fillId="5" borderId="21" xfId="0" applyFont="1" applyFill="1" applyBorder="1" applyAlignment="1">
      <alignment horizontal="center" vertical="center"/>
    </xf>
    <xf numFmtId="0" fontId="0" fillId="0" borderId="0" xfId="0" applyAlignment="1">
      <alignment horizontal="left" vertical="center"/>
    </xf>
    <xf numFmtId="0" fontId="4" fillId="3" borderId="1" xfId="0" applyFont="1" applyFill="1" applyBorder="1" applyAlignment="1">
      <alignment vertical="center"/>
    </xf>
    <xf numFmtId="0" fontId="23" fillId="7" borderId="55" xfId="0" applyFont="1" applyFill="1" applyBorder="1" applyAlignment="1">
      <alignment horizontal="center" vertical="center" wrapText="1"/>
    </xf>
    <xf numFmtId="0" fontId="24" fillId="0" borderId="74" xfId="0" applyFont="1" applyFill="1" applyBorder="1" applyAlignment="1">
      <alignment horizontal="center" vertical="center" wrapText="1"/>
    </xf>
    <xf numFmtId="0" fontId="15" fillId="0" borderId="74" xfId="0" applyFont="1" applyFill="1" applyBorder="1" applyAlignment="1">
      <alignment horizontal="center" vertical="center" wrapText="1"/>
    </xf>
    <xf numFmtId="0" fontId="23" fillId="7" borderId="75" xfId="0" applyFont="1" applyFill="1" applyBorder="1" applyAlignment="1">
      <alignment horizontal="center" vertical="center" wrapText="1"/>
    </xf>
    <xf numFmtId="0" fontId="23" fillId="7" borderId="76" xfId="0" applyFont="1" applyFill="1" applyBorder="1" applyAlignment="1">
      <alignment horizontal="center" vertical="center" wrapText="1"/>
    </xf>
    <xf numFmtId="0" fontId="23" fillId="7" borderId="61" xfId="0" applyFont="1" applyFill="1" applyBorder="1" applyAlignment="1">
      <alignment horizontal="center" vertical="center" wrapText="1"/>
    </xf>
    <xf numFmtId="0" fontId="23" fillId="7" borderId="42" xfId="0" applyFont="1" applyFill="1" applyBorder="1" applyAlignment="1">
      <alignment horizontal="center" vertical="center" wrapText="1"/>
    </xf>
    <xf numFmtId="0" fontId="23" fillId="6" borderId="77" xfId="0" applyFont="1" applyFill="1" applyBorder="1" applyAlignment="1">
      <alignment vertical="center" wrapText="1"/>
    </xf>
    <xf numFmtId="0" fontId="23" fillId="6" borderId="78" xfId="0" applyFont="1" applyFill="1" applyBorder="1" applyAlignment="1">
      <alignment horizontal="center" vertical="center" wrapText="1"/>
    </xf>
    <xf numFmtId="0" fontId="23" fillId="6" borderId="79" xfId="0" applyFont="1" applyFill="1" applyBorder="1" applyAlignment="1">
      <alignment horizontal="center" vertical="center" wrapText="1"/>
    </xf>
    <xf numFmtId="0" fontId="15" fillId="0" borderId="80" xfId="0" applyFont="1" applyFill="1" applyBorder="1" applyAlignment="1">
      <alignment vertical="center" wrapText="1"/>
    </xf>
    <xf numFmtId="0" fontId="15" fillId="0" borderId="81" xfId="0" applyFont="1" applyFill="1" applyBorder="1" applyAlignment="1">
      <alignment vertical="center" wrapText="1"/>
    </xf>
    <xf numFmtId="0" fontId="15" fillId="0" borderId="82"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15" fillId="0" borderId="80" xfId="0" applyFont="1" applyFill="1" applyBorder="1" applyAlignment="1">
      <alignment horizontal="justify" vertical="center" wrapText="1"/>
    </xf>
    <xf numFmtId="0" fontId="24" fillId="0" borderId="82" xfId="0" applyFont="1" applyFill="1" applyBorder="1" applyAlignment="1">
      <alignment horizontal="center" vertical="center" wrapText="1"/>
    </xf>
    <xf numFmtId="0" fontId="23" fillId="0" borderId="73"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6" borderId="75" xfId="0" applyFont="1" applyFill="1" applyBorder="1" applyAlignment="1">
      <alignment vertical="center" wrapText="1"/>
    </xf>
    <xf numFmtId="0" fontId="23" fillId="6" borderId="76" xfId="0" applyFont="1" applyFill="1" applyBorder="1" applyAlignment="1">
      <alignment horizontal="center" vertical="center" wrapText="1"/>
    </xf>
    <xf numFmtId="0" fontId="23" fillId="6" borderId="61"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81" xfId="0" applyFont="1" applyFill="1" applyBorder="1" applyAlignment="1">
      <alignment horizontal="justify" vertical="center" wrapText="1"/>
    </xf>
    <xf numFmtId="0" fontId="25" fillId="0" borderId="82" xfId="0" applyFont="1" applyFill="1" applyBorder="1" applyAlignment="1">
      <alignment horizontal="center" vertical="center" wrapText="1"/>
    </xf>
    <xf numFmtId="0" fontId="0" fillId="5" borderId="42" xfId="0" applyFill="1" applyBorder="1"/>
    <xf numFmtId="0" fontId="21" fillId="0" borderId="29" xfId="0" applyFont="1" applyBorder="1" applyAlignment="1">
      <alignment horizontal="center" vertical="center" wrapText="1"/>
    </xf>
    <xf numFmtId="0" fontId="21" fillId="0" borderId="63" xfId="0" applyFont="1" applyBorder="1" applyAlignment="1">
      <alignment horizontal="center" vertical="center" wrapText="1"/>
    </xf>
    <xf numFmtId="0" fontId="22" fillId="9" borderId="63" xfId="0" applyFont="1" applyFill="1" applyBorder="1" applyAlignment="1">
      <alignment horizontal="center" vertical="center" wrapText="1"/>
    </xf>
    <xf numFmtId="0" fontId="24" fillId="9" borderId="63" xfId="0" applyFont="1" applyFill="1" applyBorder="1" applyAlignment="1">
      <alignment vertical="center" wrapText="1"/>
    </xf>
    <xf numFmtId="0" fontId="24" fillId="0" borderId="63" xfId="0" applyFont="1" applyBorder="1" applyAlignment="1">
      <alignment horizontal="center" vertical="center" wrapText="1"/>
    </xf>
    <xf numFmtId="0" fontId="24" fillId="0" borderId="63" xfId="0" applyFont="1" applyBorder="1" applyAlignment="1">
      <alignment vertical="center" wrapText="1"/>
    </xf>
    <xf numFmtId="0" fontId="27" fillId="0" borderId="63" xfId="0" applyFont="1" applyBorder="1" applyAlignment="1">
      <alignment vertical="center" wrapText="1"/>
    </xf>
    <xf numFmtId="0" fontId="24" fillId="0" borderId="63" xfId="0" applyFont="1" applyBorder="1" applyAlignment="1">
      <alignment horizontal="justify" vertical="center" wrapText="1"/>
    </xf>
    <xf numFmtId="0" fontId="27" fillId="0" borderId="63" xfId="0" applyFont="1" applyBorder="1" applyAlignment="1">
      <alignment horizontal="center" vertical="center" wrapText="1"/>
    </xf>
    <xf numFmtId="0" fontId="28" fillId="12" borderId="63" xfId="0" applyFont="1" applyFill="1" applyBorder="1" applyAlignment="1">
      <alignment horizontal="center" vertical="center" wrapText="1"/>
    </xf>
    <xf numFmtId="0" fontId="27" fillId="12" borderId="63" xfId="0" applyFont="1" applyFill="1" applyBorder="1" applyAlignment="1">
      <alignment vertical="center" wrapText="1"/>
    </xf>
    <xf numFmtId="0" fontId="27" fillId="13" borderId="63" xfId="0" applyFont="1" applyFill="1" applyBorder="1" applyAlignment="1">
      <alignment horizontal="center" vertical="center" wrapText="1"/>
    </xf>
    <xf numFmtId="0" fontId="27" fillId="13" borderId="63" xfId="0" applyFont="1" applyFill="1" applyBorder="1" applyAlignment="1">
      <alignment vertical="center" wrapText="1"/>
    </xf>
    <xf numFmtId="0" fontId="27" fillId="13" borderId="63" xfId="0" applyFont="1" applyFill="1" applyBorder="1" applyAlignment="1">
      <alignment horizontal="justify" vertical="center" wrapText="1"/>
    </xf>
    <xf numFmtId="0" fontId="27" fillId="0" borderId="63" xfId="0" applyFont="1" applyBorder="1" applyAlignment="1">
      <alignment horizontal="justify" vertical="center" wrapText="1"/>
    </xf>
    <xf numFmtId="0" fontId="27" fillId="0" borderId="39" xfId="0" applyFont="1" applyBorder="1" applyAlignment="1">
      <alignment horizontal="center" vertical="center" wrapText="1"/>
    </xf>
    <xf numFmtId="0" fontId="27" fillId="13" borderId="39" xfId="0" applyFont="1" applyFill="1" applyBorder="1" applyAlignment="1">
      <alignment horizontal="center" vertical="center" wrapText="1"/>
    </xf>
    <xf numFmtId="0" fontId="27" fillId="12" borderId="64" xfId="0" applyFont="1" applyFill="1" applyBorder="1" applyAlignment="1">
      <alignment vertical="center" wrapText="1"/>
    </xf>
    <xf numFmtId="0" fontId="27" fillId="0" borderId="42" xfId="0" applyFont="1" applyBorder="1" applyAlignment="1">
      <alignment horizontal="justify" vertical="center" wrapText="1"/>
    </xf>
    <xf numFmtId="0" fontId="24" fillId="0" borderId="42" xfId="0" applyFont="1" applyBorder="1" applyAlignment="1">
      <alignment vertical="center" wrapText="1"/>
    </xf>
    <xf numFmtId="0" fontId="24" fillId="0" borderId="42" xfId="0" applyFont="1" applyBorder="1" applyAlignment="1">
      <alignment horizontal="justify" vertical="center" wrapText="1"/>
    </xf>
    <xf numFmtId="0" fontId="0" fillId="0" borderId="34" xfId="0" applyBorder="1"/>
    <xf numFmtId="0" fontId="4" fillId="5" borderId="32" xfId="0" applyFont="1" applyFill="1" applyBorder="1" applyAlignment="1">
      <alignment horizontal="center"/>
    </xf>
    <xf numFmtId="0" fontId="0" fillId="0" borderId="1" xfId="0" applyBorder="1" applyAlignment="1">
      <alignment horizontal="center" vertical="center" wrapText="1"/>
    </xf>
    <xf numFmtId="0" fontId="0" fillId="5" borderId="1" xfId="0" applyFill="1" applyBorder="1"/>
    <xf numFmtId="0" fontId="0" fillId="2" borderId="14" xfId="0" applyFill="1" applyBorder="1" applyAlignment="1">
      <alignment vertical="center"/>
    </xf>
    <xf numFmtId="0" fontId="0" fillId="5" borderId="1" xfId="0" applyFill="1" applyBorder="1" applyAlignment="1">
      <alignment horizontal="center"/>
    </xf>
    <xf numFmtId="0" fontId="3" fillId="2" borderId="4" xfId="0" applyFont="1" applyFill="1" applyBorder="1" applyAlignment="1">
      <alignment horizontal="center"/>
    </xf>
    <xf numFmtId="0" fontId="0" fillId="2" borderId="0" xfId="0" applyFill="1"/>
    <xf numFmtId="0" fontId="9" fillId="15" borderId="0" xfId="0" applyFont="1" applyFill="1"/>
    <xf numFmtId="0" fontId="9" fillId="0" borderId="0" xfId="0" applyFont="1"/>
    <xf numFmtId="0" fontId="9" fillId="16" borderId="0" xfId="0" applyFont="1" applyFill="1"/>
    <xf numFmtId="0" fontId="9" fillId="17" borderId="0" xfId="0" applyFont="1" applyFill="1"/>
    <xf numFmtId="0" fontId="8" fillId="0" borderId="6" xfId="0" applyFont="1" applyFill="1" applyBorder="1" applyAlignment="1">
      <alignment horizontal="left" vertical="center"/>
    </xf>
    <xf numFmtId="0" fontId="9" fillId="0" borderId="53" xfId="0" applyFont="1" applyBorder="1" applyAlignment="1">
      <alignment horizontal="center" vertical="center"/>
    </xf>
    <xf numFmtId="0" fontId="0" fillId="0" borderId="8" xfId="0" applyFont="1" applyBorder="1" applyAlignment="1">
      <alignment horizontal="center" vertical="center"/>
    </xf>
    <xf numFmtId="0" fontId="0" fillId="0" borderId="18" xfId="0" applyFont="1" applyBorder="1" applyAlignment="1">
      <alignment horizontal="center" vertical="center"/>
    </xf>
    <xf numFmtId="0" fontId="0" fillId="0" borderId="12" xfId="0" applyBorder="1" applyAlignment="1">
      <alignment vertical="center" wrapText="1"/>
    </xf>
    <xf numFmtId="0" fontId="0" fillId="0" borderId="19" xfId="0" applyFont="1" applyFill="1" applyBorder="1" applyAlignment="1">
      <alignment horizontal="center" vertical="center"/>
    </xf>
    <xf numFmtId="0" fontId="0" fillId="0" borderId="15" xfId="0" applyBorder="1" applyAlignment="1">
      <alignment vertical="center" wrapText="1"/>
    </xf>
    <xf numFmtId="0" fontId="0" fillId="0" borderId="13" xfId="0" applyFont="1" applyBorder="1" applyAlignment="1">
      <alignment horizontal="center" vertical="center"/>
    </xf>
    <xf numFmtId="0" fontId="0" fillId="0" borderId="16" xfId="0" applyFont="1" applyBorder="1" applyAlignment="1">
      <alignment horizontal="center" vertical="center"/>
    </xf>
    <xf numFmtId="0" fontId="0" fillId="0" borderId="12" xfId="0" applyBorder="1" applyAlignment="1">
      <alignment wrapText="1"/>
    </xf>
    <xf numFmtId="0" fontId="0" fillId="0" borderId="19" xfId="0" applyFont="1" applyBorder="1" applyAlignment="1">
      <alignment horizontal="center" vertical="center"/>
    </xf>
    <xf numFmtId="0" fontId="0" fillId="6" borderId="71" xfId="0" applyFill="1" applyBorder="1" applyAlignment="1">
      <alignment horizontal="center" vertical="center"/>
    </xf>
    <xf numFmtId="0" fontId="0" fillId="0" borderId="1" xfId="0" applyBorder="1" applyAlignment="1">
      <alignment horizontal="left" wrapText="1"/>
    </xf>
    <xf numFmtId="49" fontId="37" fillId="14" borderId="91" xfId="0" applyNumberFormat="1" applyFont="1" applyFill="1" applyBorder="1" applyAlignment="1">
      <alignment vertical="center" wrapText="1"/>
    </xf>
    <xf numFmtId="0" fontId="0" fillId="3" borderId="1" xfId="0" applyFill="1" applyBorder="1" applyAlignment="1"/>
    <xf numFmtId="0" fontId="30" fillId="3" borderId="1" xfId="0" applyFont="1" applyFill="1" applyBorder="1" applyAlignment="1">
      <alignment vertical="center" wrapText="1"/>
    </xf>
    <xf numFmtId="0" fontId="0" fillId="3" borderId="1" xfId="0" applyFill="1" applyBorder="1" applyAlignment="1">
      <alignment horizontal="left" vertical="center" wrapText="1"/>
    </xf>
    <xf numFmtId="0" fontId="9" fillId="0" borderId="1" xfId="0" applyFont="1" applyBorder="1" applyAlignment="1">
      <alignment horizontal="left" vertical="center" wrapText="1"/>
    </xf>
    <xf numFmtId="0" fontId="0" fillId="0" borderId="1" xfId="0" applyBorder="1" applyAlignment="1">
      <alignment horizontal="left" vertical="center" wrapText="1"/>
    </xf>
    <xf numFmtId="0" fontId="34" fillId="0" borderId="1" xfId="0" applyFont="1" applyBorder="1" applyAlignment="1">
      <alignment horizontal="left" vertical="center" wrapText="1"/>
    </xf>
    <xf numFmtId="0" fontId="0" fillId="0" borderId="9" xfId="0" applyBorder="1" applyAlignment="1">
      <alignment vertical="center"/>
    </xf>
    <xf numFmtId="0" fontId="0" fillId="0" borderId="10" xfId="0" applyBorder="1" applyAlignment="1">
      <alignment vertical="center" wrapText="1"/>
    </xf>
    <xf numFmtId="0" fontId="0" fillId="3" borderId="53" xfId="0" applyFill="1" applyBorder="1" applyAlignment="1">
      <alignment vertical="center"/>
    </xf>
    <xf numFmtId="0" fontId="0" fillId="6" borderId="27" xfId="0" applyFill="1" applyBorder="1" applyAlignment="1">
      <alignment horizontal="center" vertical="center"/>
    </xf>
    <xf numFmtId="0" fontId="4" fillId="5" borderId="49" xfId="0" applyFont="1" applyFill="1" applyBorder="1" applyAlignment="1">
      <alignment horizontal="center" vertical="center"/>
    </xf>
    <xf numFmtId="0" fontId="4" fillId="5" borderId="48" xfId="0" applyFont="1" applyFill="1" applyBorder="1" applyAlignment="1">
      <alignment horizontal="center" vertical="center"/>
    </xf>
    <xf numFmtId="0" fontId="0" fillId="6" borderId="48" xfId="0" applyFill="1" applyBorder="1" applyAlignment="1">
      <alignment horizontal="center" vertical="center"/>
    </xf>
    <xf numFmtId="0" fontId="9" fillId="12" borderId="27"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5" xfId="0" applyFont="1" applyFill="1" applyBorder="1" applyAlignment="1">
      <alignment horizontal="center" vertical="center"/>
    </xf>
    <xf numFmtId="0" fontId="0" fillId="0" borderId="7" xfId="0" applyBorder="1" applyAlignment="1">
      <alignment horizontal="center"/>
    </xf>
    <xf numFmtId="0" fontId="0" fillId="0" borderId="1" xfId="0" applyBorder="1" applyAlignment="1">
      <alignment horizontal="center" vertical="center"/>
    </xf>
    <xf numFmtId="0" fontId="0" fillId="0" borderId="1"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 xfId="0" applyFill="1"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23" xfId="0" applyFill="1" applyBorder="1" applyAlignment="1">
      <alignment horizontal="center" vertical="center"/>
    </xf>
    <xf numFmtId="0" fontId="0" fillId="0" borderId="9" xfId="0" applyFill="1" applyBorder="1" applyAlignment="1">
      <alignment horizontal="center" vertical="center"/>
    </xf>
    <xf numFmtId="0" fontId="0" fillId="0" borderId="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4" xfId="0" applyFont="1" applyFill="1" applyBorder="1" applyAlignment="1">
      <alignment vertical="center"/>
    </xf>
    <xf numFmtId="0" fontId="0" fillId="0" borderId="14" xfId="0" applyFill="1" applyBorder="1" applyAlignment="1">
      <alignment horizontal="center" vertical="center"/>
    </xf>
    <xf numFmtId="0" fontId="0" fillId="0" borderId="22" xfId="0" applyFill="1" applyBorder="1" applyAlignment="1">
      <alignment horizontal="center" vertical="center"/>
    </xf>
    <xf numFmtId="0" fontId="3" fillId="2" borderId="4" xfId="0" applyFont="1" applyFill="1" applyBorder="1" applyAlignment="1">
      <alignment horizontal="center"/>
    </xf>
    <xf numFmtId="0" fontId="0" fillId="0" borderId="1" xfId="0" applyFill="1" applyBorder="1" applyAlignment="1">
      <alignment horizontal="left" vertical="center"/>
    </xf>
    <xf numFmtId="0" fontId="0" fillId="0" borderId="9" xfId="0" applyFill="1" applyBorder="1" applyAlignment="1">
      <alignment vertical="center"/>
    </xf>
    <xf numFmtId="0" fontId="0" fillId="0" borderId="9" xfId="0" applyFill="1" applyBorder="1" applyAlignment="1">
      <alignment horizontal="left" vertical="center"/>
    </xf>
    <xf numFmtId="0" fontId="0" fillId="0" borderId="14" xfId="0" applyFill="1" applyBorder="1" applyAlignment="1">
      <alignment vertical="center" wrapText="1"/>
    </xf>
    <xf numFmtId="0" fontId="0" fillId="2" borderId="9" xfId="0" applyFill="1" applyBorder="1" applyAlignment="1">
      <alignment vertical="center"/>
    </xf>
    <xf numFmtId="0" fontId="0" fillId="2" borderId="1" xfId="0" applyFill="1" applyBorder="1" applyAlignment="1">
      <alignment horizontal="left" vertical="center"/>
    </xf>
    <xf numFmtId="0" fontId="0" fillId="0" borderId="4" xfId="0" applyFill="1" applyBorder="1" applyAlignment="1">
      <alignment vertical="center"/>
    </xf>
    <xf numFmtId="0" fontId="0" fillId="0" borderId="10" xfId="0" applyFill="1" applyBorder="1" applyAlignment="1">
      <alignment horizontal="left" vertical="center" wrapText="1"/>
    </xf>
    <xf numFmtId="0" fontId="30" fillId="0" borderId="12" xfId="0" applyFont="1" applyBorder="1" applyAlignment="1">
      <alignment vertical="center" wrapText="1"/>
    </xf>
    <xf numFmtId="0" fontId="0" fillId="0" borderId="12" xfId="0" applyFill="1" applyBorder="1" applyAlignment="1">
      <alignment horizontal="left" vertical="center" wrapText="1"/>
    </xf>
    <xf numFmtId="0" fontId="0" fillId="0" borderId="15" xfId="0" applyFill="1" applyBorder="1" applyAlignment="1">
      <alignment horizontal="left" vertical="center" wrapText="1"/>
    </xf>
    <xf numFmtId="0" fontId="0" fillId="0" borderId="12" xfId="0" applyFont="1" applyFill="1" applyBorder="1" applyAlignment="1">
      <alignment horizontal="left" vertical="center"/>
    </xf>
    <xf numFmtId="0" fontId="30" fillId="0" borderId="12" xfId="0" applyFont="1" applyBorder="1" applyAlignment="1">
      <alignment horizontal="left" vertical="center" wrapText="1"/>
    </xf>
    <xf numFmtId="49" fontId="37" fillId="14" borderId="12" xfId="0" applyNumberFormat="1" applyFont="1" applyFill="1" applyBorder="1" applyAlignment="1">
      <alignment horizontal="left" vertical="center" wrapText="1"/>
    </xf>
    <xf numFmtId="0" fontId="0" fillId="0" borderId="10" xfId="0" applyBorder="1" applyAlignment="1">
      <alignment vertical="center"/>
    </xf>
    <xf numFmtId="0" fontId="0" fillId="0" borderId="15" xfId="0" applyBorder="1" applyAlignment="1">
      <alignment vertical="center"/>
    </xf>
    <xf numFmtId="0" fontId="0" fillId="0" borderId="10" xfId="0" applyFill="1" applyBorder="1" applyAlignment="1">
      <alignment vertical="center" wrapText="1"/>
    </xf>
    <xf numFmtId="0" fontId="0" fillId="0" borderId="15" xfId="0" applyFill="1" applyBorder="1" applyAlignment="1">
      <alignment vertical="center" wrapText="1"/>
    </xf>
    <xf numFmtId="0" fontId="0" fillId="3" borderId="1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2" xfId="0" applyFont="1" applyFill="1" applyBorder="1" applyAlignment="1">
      <alignment horizontal="left" vertical="center" wrapText="1" shrinkToFit="1"/>
    </xf>
    <xf numFmtId="0" fontId="20" fillId="3" borderId="12" xfId="239" applyFont="1" applyFill="1" applyBorder="1" applyAlignment="1">
      <alignment horizontal="left" vertical="center" wrapText="1"/>
    </xf>
    <xf numFmtId="0" fontId="0" fillId="3" borderId="12" xfId="0" applyFont="1" applyFill="1" applyBorder="1" applyAlignment="1">
      <alignment vertical="center" wrapText="1"/>
    </xf>
    <xf numFmtId="0" fontId="0" fillId="3" borderId="12" xfId="0" applyFill="1" applyBorder="1" applyAlignment="1">
      <alignment vertical="center"/>
    </xf>
    <xf numFmtId="0" fontId="0" fillId="3" borderId="12" xfId="0" applyFill="1" applyBorder="1" applyAlignment="1">
      <alignment vertical="center" wrapText="1"/>
    </xf>
    <xf numFmtId="0" fontId="0" fillId="0" borderId="12" xfId="0" applyFill="1" applyBorder="1" applyAlignment="1">
      <alignment vertical="center"/>
    </xf>
    <xf numFmtId="0" fontId="30" fillId="3" borderId="12" xfId="0" applyFont="1" applyFill="1" applyBorder="1" applyAlignment="1">
      <alignment vertical="center"/>
    </xf>
    <xf numFmtId="0" fontId="15" fillId="0" borderId="42" xfId="0" applyFont="1" applyBorder="1" applyAlignment="1">
      <alignment horizontal="left" vertical="center" wrapText="1"/>
    </xf>
    <xf numFmtId="0" fontId="15" fillId="5" borderId="27" xfId="0" applyFont="1" applyFill="1" applyBorder="1" applyAlignment="1">
      <alignment horizontal="left" vertical="center" wrapText="1"/>
    </xf>
    <xf numFmtId="0" fontId="0" fillId="5" borderId="27" xfId="0" applyFont="1" applyFill="1" applyBorder="1" applyAlignment="1">
      <alignment horizontal="left"/>
    </xf>
    <xf numFmtId="0" fontId="0" fillId="0" borderId="4" xfId="0" applyFont="1" applyBorder="1" applyAlignment="1">
      <alignment horizontal="left"/>
    </xf>
    <xf numFmtId="0" fontId="0" fillId="0" borderId="2" xfId="0" applyFont="1" applyFill="1" applyBorder="1" applyAlignment="1">
      <alignment horizontal="left"/>
    </xf>
    <xf numFmtId="0" fontId="0" fillId="5" borderId="42" xfId="0" applyFont="1" applyFill="1" applyBorder="1" applyAlignment="1">
      <alignment horizontal="left"/>
    </xf>
    <xf numFmtId="0" fontId="15" fillId="0" borderId="83" xfId="0" applyFont="1" applyBorder="1" applyAlignment="1">
      <alignment horizontal="left" vertical="center" wrapText="1"/>
    </xf>
    <xf numFmtId="0" fontId="15" fillId="0" borderId="29" xfId="0" applyFont="1" applyBorder="1" applyAlignment="1">
      <alignment horizontal="left" vertical="center" wrapText="1"/>
    </xf>
    <xf numFmtId="0" fontId="0" fillId="5" borderId="24" xfId="0" applyFont="1" applyFill="1" applyBorder="1" applyAlignment="1">
      <alignment horizontal="left"/>
    </xf>
    <xf numFmtId="0" fontId="0" fillId="0" borderId="29" xfId="0" applyBorder="1" applyAlignment="1">
      <alignment horizontal="left"/>
    </xf>
    <xf numFmtId="0" fontId="0" fillId="3" borderId="4" xfId="0" applyFont="1" applyFill="1" applyBorder="1" applyAlignment="1">
      <alignment horizontal="center" vertical="center"/>
    </xf>
    <xf numFmtId="0" fontId="0" fillId="0" borderId="9" xfId="0" applyBorder="1" applyAlignment="1">
      <alignment vertical="center" wrapText="1"/>
    </xf>
    <xf numFmtId="0" fontId="0" fillId="3" borderId="10" xfId="0" applyFill="1" applyBorder="1" applyAlignment="1">
      <alignment horizontal="left"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1" xfId="0" applyFill="1" applyBorder="1" applyAlignment="1">
      <alignment horizontal="left" vertical="center"/>
    </xf>
    <xf numFmtId="0" fontId="0" fillId="3" borderId="37" xfId="0" applyFill="1" applyBorder="1" applyAlignment="1">
      <alignment horizontal="left" vertical="center"/>
    </xf>
    <xf numFmtId="0" fontId="4" fillId="3" borderId="32" xfId="0" applyFont="1" applyFill="1" applyBorder="1" applyAlignment="1">
      <alignment horizontal="center"/>
    </xf>
    <xf numFmtId="0" fontId="26" fillId="8" borderId="60" xfId="0" applyFont="1" applyFill="1" applyBorder="1" applyAlignment="1">
      <alignment horizontal="center" vertical="center" wrapText="1"/>
    </xf>
    <xf numFmtId="0" fontId="26" fillId="8" borderId="61" xfId="0" applyFont="1" applyFill="1" applyBorder="1" applyAlignment="1">
      <alignment horizontal="center" vertical="center" wrapText="1"/>
    </xf>
    <xf numFmtId="0" fontId="26" fillId="8" borderId="62" xfId="0" applyFont="1" applyFill="1" applyBorder="1" applyAlignment="1">
      <alignment horizontal="center" vertical="center" wrapText="1"/>
    </xf>
    <xf numFmtId="0" fontId="21" fillId="8" borderId="27" xfId="0" applyFont="1" applyFill="1" applyBorder="1" applyAlignment="1">
      <alignment horizontal="center" vertical="center" wrapText="1"/>
    </xf>
    <xf numFmtId="0" fontId="21" fillId="8" borderId="28"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28" fillId="9" borderId="60" xfId="0" applyFont="1" applyFill="1" applyBorder="1" applyAlignment="1">
      <alignment horizontal="center" vertical="center" wrapText="1"/>
    </xf>
    <xf numFmtId="0" fontId="28" fillId="9" borderId="6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2" xfId="0" applyFont="1" applyBorder="1" applyAlignment="1">
      <alignment horizontal="center" vertical="center" wrapText="1"/>
    </xf>
    <xf numFmtId="0" fontId="22" fillId="9" borderId="60" xfId="0" applyFont="1" applyFill="1" applyBorder="1" applyAlignment="1">
      <alignment horizontal="center" vertical="center" wrapText="1"/>
    </xf>
    <xf numFmtId="0" fontId="22" fillId="9" borderId="62" xfId="0" applyFont="1" applyFill="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Border="1" applyAlignment="1">
      <alignment vertical="center" wrapText="1"/>
    </xf>
    <xf numFmtId="0" fontId="27" fillId="0" borderId="28" xfId="0" applyFont="1" applyBorder="1" applyAlignment="1">
      <alignment vertical="center" wrapText="1"/>
    </xf>
    <xf numFmtId="0" fontId="24" fillId="0" borderId="27" xfId="0" applyFont="1" applyBorder="1" applyAlignment="1">
      <alignment horizontal="justify" vertical="center" wrapText="1"/>
    </xf>
    <xf numFmtId="0" fontId="24" fillId="0" borderId="28" xfId="0" applyFont="1" applyBorder="1" applyAlignment="1">
      <alignment horizontal="justify" vertical="center" wrapText="1"/>
    </xf>
    <xf numFmtId="0" fontId="24" fillId="0" borderId="24" xfId="0" applyFont="1" applyBorder="1" applyAlignment="1">
      <alignment horizontal="center" vertical="center" wrapText="1"/>
    </xf>
    <xf numFmtId="0" fontId="24" fillId="0" borderId="26" xfId="0" applyFont="1" applyBorder="1" applyAlignment="1">
      <alignment horizontal="center" vertical="center" wrapText="1"/>
    </xf>
    <xf numFmtId="0" fontId="27" fillId="0" borderId="24" xfId="0" applyFont="1" applyBorder="1" applyAlignment="1">
      <alignment vertical="center" wrapText="1"/>
    </xf>
    <xf numFmtId="0" fontId="27" fillId="0" borderId="26" xfId="0" applyFont="1" applyBorder="1" applyAlignment="1">
      <alignment vertical="center" wrapText="1"/>
    </xf>
    <xf numFmtId="0" fontId="24" fillId="0" borderId="88" xfId="0" applyFont="1" applyBorder="1" applyAlignment="1">
      <alignment horizontal="center" vertical="center" wrapText="1"/>
    </xf>
    <xf numFmtId="0" fontId="24" fillId="0" borderId="89" xfId="0" applyFont="1" applyBorder="1" applyAlignment="1">
      <alignment horizontal="center" vertical="center" wrapText="1"/>
    </xf>
    <xf numFmtId="0" fontId="15" fillId="0" borderId="24" xfId="0" applyFont="1" applyBorder="1" applyAlignment="1">
      <alignment horizontal="justify" vertical="center" wrapText="1"/>
    </xf>
    <xf numFmtId="0" fontId="15" fillId="0" borderId="26" xfId="0" applyFont="1" applyBorder="1" applyAlignment="1">
      <alignment horizontal="justify" vertical="center" wrapText="1"/>
    </xf>
    <xf numFmtId="0" fontId="24" fillId="10" borderId="27" xfId="0" applyFont="1" applyFill="1" applyBorder="1" applyAlignment="1">
      <alignment horizontal="center" vertical="center" wrapText="1"/>
    </xf>
    <xf numFmtId="0" fontId="24" fillId="10" borderId="29" xfId="0" applyFont="1" applyFill="1" applyBorder="1" applyAlignment="1">
      <alignment horizontal="center" vertical="center" wrapText="1"/>
    </xf>
    <xf numFmtId="0" fontId="27" fillId="10" borderId="27" xfId="0" applyFont="1" applyFill="1" applyBorder="1" applyAlignment="1">
      <alignment vertical="center" wrapText="1"/>
    </xf>
    <xf numFmtId="0" fontId="27" fillId="10" borderId="29" xfId="0" applyFont="1" applyFill="1" applyBorder="1" applyAlignment="1">
      <alignment vertical="center" wrapText="1"/>
    </xf>
    <xf numFmtId="0" fontId="27" fillId="0" borderId="29" xfId="0" applyFont="1" applyBorder="1" applyAlignment="1">
      <alignment vertical="center" wrapText="1"/>
    </xf>
    <xf numFmtId="0" fontId="24" fillId="0" borderId="27" xfId="0" applyFont="1" applyBorder="1" applyAlignment="1">
      <alignment vertical="center" wrapText="1"/>
    </xf>
    <xf numFmtId="0" fontId="24" fillId="0" borderId="29" xfId="0" applyFont="1" applyBorder="1" applyAlignment="1">
      <alignment vertical="center" wrapText="1"/>
    </xf>
    <xf numFmtId="0" fontId="27" fillId="10" borderId="27"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4" fillId="10" borderId="27" xfId="0" applyFont="1" applyFill="1" applyBorder="1" applyAlignment="1">
      <alignment horizontal="justify" vertical="center" wrapText="1"/>
    </xf>
    <xf numFmtId="0" fontId="24" fillId="10" borderId="29" xfId="0" applyFont="1" applyFill="1" applyBorder="1" applyAlignment="1">
      <alignment horizontal="justify" vertical="center" wrapText="1"/>
    </xf>
    <xf numFmtId="0" fontId="24" fillId="0" borderId="29" xfId="0" applyFont="1" applyBorder="1" applyAlignment="1">
      <alignment horizontal="justify" vertical="center" wrapText="1"/>
    </xf>
    <xf numFmtId="0" fontId="28" fillId="12" borderId="60" xfId="0" applyFont="1" applyFill="1" applyBorder="1" applyAlignment="1">
      <alignment horizontal="center" vertical="center" wrapText="1"/>
    </xf>
    <xf numFmtId="0" fontId="28" fillId="12" borderId="76" xfId="0" applyFont="1" applyFill="1" applyBorder="1" applyAlignment="1">
      <alignment horizontal="center" vertical="center" wrapText="1"/>
    </xf>
    <xf numFmtId="0" fontId="31" fillId="11" borderId="60" xfId="0" applyFont="1" applyFill="1" applyBorder="1" applyAlignment="1">
      <alignment horizontal="center" vertical="center" wrapText="1"/>
    </xf>
    <xf numFmtId="0" fontId="31" fillId="11" borderId="61" xfId="0" applyFont="1" applyFill="1" applyBorder="1" applyAlignment="1">
      <alignment horizontal="center" vertical="center" wrapText="1"/>
    </xf>
    <xf numFmtId="0" fontId="31" fillId="11" borderId="76" xfId="0" applyFont="1" applyFill="1" applyBorder="1" applyAlignment="1">
      <alignment horizontal="center" vertical="center" wrapText="1"/>
    </xf>
    <xf numFmtId="0" fontId="32" fillId="11" borderId="27" xfId="0" applyFont="1" applyFill="1" applyBorder="1" applyAlignment="1">
      <alignment horizontal="center" vertical="center" wrapText="1"/>
    </xf>
    <xf numFmtId="0" fontId="32" fillId="11" borderId="28" xfId="0" applyFont="1" applyFill="1" applyBorder="1" applyAlignment="1">
      <alignment horizontal="center" vertical="center" wrapText="1"/>
    </xf>
    <xf numFmtId="0" fontId="32" fillId="11" borderId="83" xfId="0" applyFont="1" applyFill="1" applyBorder="1" applyAlignment="1">
      <alignment horizontal="center" vertical="center" wrapText="1"/>
    </xf>
    <xf numFmtId="0" fontId="27" fillId="0" borderId="83" xfId="0" applyFont="1" applyBorder="1" applyAlignment="1">
      <alignment horizontal="center" vertical="center" wrapText="1"/>
    </xf>
    <xf numFmtId="0" fontId="27" fillId="0" borderId="83" xfId="0" applyFont="1" applyBorder="1" applyAlignment="1">
      <alignment vertical="center" wrapText="1"/>
    </xf>
    <xf numFmtId="0" fontId="32" fillId="11" borderId="87"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4" borderId="1" xfId="0" applyFont="1" applyFill="1" applyBorder="1" applyAlignment="1">
      <alignment horizont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90"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51" xfId="0" applyFont="1" applyBorder="1" applyAlignment="1">
      <alignment horizontal="center" vertical="center"/>
    </xf>
    <xf numFmtId="0" fontId="0" fillId="0" borderId="7" xfId="0" applyBorder="1" applyAlignment="1">
      <alignment horizontal="center"/>
    </xf>
    <xf numFmtId="0" fontId="0" fillId="0" borderId="52" xfId="0" applyBorder="1" applyAlignment="1">
      <alignment horizontal="center"/>
    </xf>
    <xf numFmtId="0" fontId="0" fillId="0" borderId="5" xfId="0" applyBorder="1" applyAlignment="1">
      <alignment horizont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43" xfId="0" applyFont="1" applyBorder="1" applyAlignment="1">
      <alignment horizontal="center" vertical="center"/>
    </xf>
    <xf numFmtId="0" fontId="0" fillId="0" borderId="1" xfId="0"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0" fillId="3" borderId="32"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31" xfId="0" applyFill="1" applyBorder="1" applyAlignment="1">
      <alignment horizontal="left" vertical="center"/>
    </xf>
    <xf numFmtId="0" fontId="0" fillId="3" borderId="37" xfId="0" applyFill="1" applyBorder="1" applyAlignment="1">
      <alignment horizontal="left" vertical="center"/>
    </xf>
    <xf numFmtId="0" fontId="22" fillId="0" borderId="60" xfId="0"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1" fillId="0" borderId="61"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4" fillId="3" borderId="32" xfId="0" applyFont="1" applyFill="1" applyBorder="1" applyAlignment="1">
      <alignment horizontal="center"/>
    </xf>
    <xf numFmtId="0" fontId="4" fillId="3" borderId="3" xfId="0" applyFont="1" applyFill="1" applyBorder="1" applyAlignment="1">
      <alignment horizontal="center"/>
    </xf>
    <xf numFmtId="0" fontId="4" fillId="3" borderId="33" xfId="0" applyFont="1" applyFill="1" applyBorder="1" applyAlignment="1">
      <alignment horizontal="center"/>
    </xf>
    <xf numFmtId="0" fontId="5" fillId="3" borderId="1" xfId="0" applyFont="1" applyFill="1" applyBorder="1" applyAlignment="1">
      <alignment horizontal="left"/>
    </xf>
    <xf numFmtId="0" fontId="0" fillId="3" borderId="7" xfId="0" applyFill="1" applyBorder="1" applyAlignment="1">
      <alignment horizontal="center"/>
    </xf>
    <xf numFmtId="0" fontId="0" fillId="3" borderId="7" xfId="0"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vertical="center" wrapText="1"/>
    </xf>
    <xf numFmtId="0" fontId="8" fillId="3" borderId="1" xfId="0" applyFont="1" applyFill="1" applyBorder="1" applyAlignment="1">
      <alignment vertical="center" wrapText="1"/>
    </xf>
    <xf numFmtId="0" fontId="5" fillId="3" borderId="2" xfId="0" applyFont="1" applyFill="1" applyBorder="1" applyAlignment="1">
      <alignment horizontal="left" vertical="center" wrapText="1"/>
    </xf>
    <xf numFmtId="0" fontId="4" fillId="3" borderId="2" xfId="0" applyFont="1"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vertical="center"/>
    </xf>
    <xf numFmtId="0" fontId="5" fillId="3" borderId="3" xfId="0" applyFont="1" applyFill="1" applyBorder="1" applyAlignment="1">
      <alignment horizontal="left" vertical="center" wrapText="1"/>
    </xf>
    <xf numFmtId="0" fontId="4" fillId="3" borderId="3" xfId="0" applyFont="1" applyFill="1" applyBorder="1" applyAlignment="1">
      <alignment horizontal="center" vertical="center"/>
    </xf>
    <xf numFmtId="0" fontId="5" fillId="3" borderId="4" xfId="0" applyFont="1" applyFill="1" applyBorder="1" applyAlignment="1">
      <alignment horizontal="left" vertical="center" wrapText="1"/>
    </xf>
    <xf numFmtId="0" fontId="4" fillId="3" borderId="4" xfId="0" applyFont="1" applyFill="1" applyBorder="1" applyAlignment="1">
      <alignment horizontal="center" vertical="center"/>
    </xf>
    <xf numFmtId="0" fontId="5" fillId="3" borderId="2" xfId="0" applyFont="1" applyFill="1" applyBorder="1" applyAlignment="1">
      <alignment horizontal="left" vertical="center"/>
    </xf>
    <xf numFmtId="0" fontId="4" fillId="3" borderId="2" xfId="0" applyFont="1" applyFill="1" applyBorder="1" applyAlignment="1">
      <alignment horizontal="center"/>
    </xf>
    <xf numFmtId="0" fontId="0" fillId="3" borderId="1" xfId="0" applyFill="1" applyBorder="1" applyAlignment="1">
      <alignment horizontal="center" vertical="center"/>
    </xf>
    <xf numFmtId="0" fontId="0" fillId="3" borderId="2" xfId="0" applyFill="1" applyBorder="1" applyAlignment="1">
      <alignment vertical="center"/>
    </xf>
    <xf numFmtId="0" fontId="5" fillId="3" borderId="4" xfId="0" applyFont="1" applyFill="1" applyBorder="1" applyAlignment="1">
      <alignment horizontal="left" vertical="center"/>
    </xf>
    <xf numFmtId="0" fontId="4" fillId="3" borderId="4" xfId="0" applyFont="1" applyFill="1" applyBorder="1" applyAlignment="1">
      <alignment horizontal="center"/>
    </xf>
    <xf numFmtId="0" fontId="0" fillId="3" borderId="4" xfId="0" applyFill="1" applyBorder="1" applyAlignment="1">
      <alignment vertical="center"/>
    </xf>
    <xf numFmtId="0" fontId="0" fillId="3" borderId="1" xfId="0" applyFill="1" applyBorder="1" applyAlignment="1">
      <alignment horizontal="center"/>
    </xf>
    <xf numFmtId="0" fontId="0" fillId="3" borderId="2" xfId="0" applyFill="1" applyBorder="1" applyAlignment="1"/>
    <xf numFmtId="0" fontId="6" fillId="3" borderId="1" xfId="0" applyFont="1" applyFill="1" applyBorder="1" applyAlignment="1">
      <alignment horizontal="left"/>
    </xf>
    <xf numFmtId="0" fontId="6" fillId="3" borderId="1" xfId="0" applyFont="1" applyFill="1" applyBorder="1" applyAlignment="1">
      <alignment horizontal="left" vertical="center"/>
    </xf>
    <xf numFmtId="0" fontId="34" fillId="3" borderId="1" xfId="0" applyFont="1" applyFill="1" applyBorder="1" applyAlignment="1">
      <alignment vertical="center" wrapText="1"/>
    </xf>
    <xf numFmtId="0" fontId="0" fillId="3" borderId="32" xfId="0" applyFill="1" applyBorder="1" applyAlignment="1">
      <alignment horizontal="center"/>
    </xf>
    <xf numFmtId="0" fontId="0" fillId="3" borderId="36" xfId="0" applyFill="1" applyBorder="1" applyAlignment="1">
      <alignment horizontal="center" vertical="center"/>
    </xf>
    <xf numFmtId="0" fontId="0" fillId="3" borderId="0" xfId="0" applyFill="1"/>
    <xf numFmtId="0" fontId="0" fillId="3" borderId="9" xfId="0" applyFont="1" applyFill="1" applyBorder="1" applyAlignment="1">
      <alignment horizontal="center" vertical="center"/>
    </xf>
    <xf numFmtId="0" fontId="0" fillId="3" borderId="9" xfId="0" applyFill="1" applyBorder="1"/>
    <xf numFmtId="0" fontId="0" fillId="3" borderId="9" xfId="0" applyFill="1" applyBorder="1" applyAlignment="1">
      <alignment horizontal="center"/>
    </xf>
    <xf numFmtId="0" fontId="0" fillId="3" borderId="10" xfId="0" applyFill="1" applyBorder="1" applyAlignment="1">
      <alignment horizontal="center" vertical="center"/>
    </xf>
    <xf numFmtId="0" fontId="0" fillId="3" borderId="27" xfId="0" applyFill="1" applyBorder="1" applyAlignment="1">
      <alignment horizontal="center" vertical="center" wrapText="1"/>
    </xf>
    <xf numFmtId="0" fontId="0" fillId="3" borderId="1" xfId="0" applyFill="1" applyBorder="1"/>
    <xf numFmtId="0" fontId="0" fillId="3" borderId="12" xfId="0" applyFill="1" applyBorder="1" applyAlignment="1">
      <alignment horizontal="center" vertical="center"/>
    </xf>
    <xf numFmtId="0" fontId="0" fillId="3" borderId="28" xfId="0" applyFill="1" applyBorder="1" applyAlignment="1">
      <alignment horizontal="center" vertical="center" wrapText="1"/>
    </xf>
    <xf numFmtId="0" fontId="0" fillId="3" borderId="14" xfId="0" applyFont="1" applyFill="1" applyBorder="1" applyAlignment="1">
      <alignment horizontal="center" vertical="center"/>
    </xf>
    <xf numFmtId="0" fontId="0" fillId="3" borderId="15" xfId="0" applyFill="1" applyBorder="1" applyAlignment="1">
      <alignment horizontal="center" vertical="center"/>
    </xf>
    <xf numFmtId="0" fontId="0" fillId="3" borderId="29" xfId="0" applyFill="1" applyBorder="1" applyAlignment="1">
      <alignment horizontal="center" vertical="center" wrapText="1"/>
    </xf>
    <xf numFmtId="0" fontId="0" fillId="3" borderId="17"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14" xfId="0" applyFill="1" applyBorder="1"/>
    <xf numFmtId="0" fontId="0" fillId="3" borderId="14" xfId="0" applyFill="1" applyBorder="1" applyAlignment="1">
      <alignment horizontal="center"/>
    </xf>
    <xf numFmtId="0" fontId="3" fillId="3" borderId="0" xfId="0" applyFont="1" applyFill="1" applyBorder="1" applyAlignment="1">
      <alignment horizontal="center"/>
    </xf>
    <xf numFmtId="0" fontId="3" fillId="3" borderId="4" xfId="0" applyFont="1" applyFill="1" applyBorder="1"/>
    <xf numFmtId="0" fontId="3" fillId="3" borderId="6" xfId="0" applyFont="1" applyFill="1" applyBorder="1" applyAlignment="1">
      <alignment horizontal="center"/>
    </xf>
    <xf numFmtId="0" fontId="3" fillId="3" borderId="4" xfId="0" applyFont="1" applyFill="1" applyBorder="1" applyAlignment="1">
      <alignment horizontal="center"/>
    </xf>
    <xf numFmtId="0" fontId="3" fillId="3" borderId="4" xfId="0" applyFont="1" applyFill="1" applyBorder="1" applyAlignment="1">
      <alignment horizontal="center" vertical="center"/>
    </xf>
    <xf numFmtId="0" fontId="0" fillId="3" borderId="0" xfId="0" applyFill="1" applyAlignment="1">
      <alignment horizontal="center" vertical="center"/>
    </xf>
    <xf numFmtId="0" fontId="0" fillId="3" borderId="69" xfId="0" applyFill="1" applyBorder="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center"/>
    </xf>
    <xf numFmtId="0" fontId="0" fillId="3" borderId="46"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23" xfId="0" applyFill="1" applyBorder="1" applyAlignment="1">
      <alignment horizontal="center"/>
    </xf>
    <xf numFmtId="0" fontId="0" fillId="3" borderId="4" xfId="0" applyFill="1" applyBorder="1"/>
    <xf numFmtId="0" fontId="0" fillId="3" borderId="45" xfId="0" applyFill="1" applyBorder="1" applyAlignment="1">
      <alignment horizontal="center"/>
    </xf>
    <xf numFmtId="0" fontId="0" fillId="3" borderId="37" xfId="0" applyFill="1" applyBorder="1" applyAlignment="1">
      <alignment horizontal="center" vertical="center"/>
    </xf>
    <xf numFmtId="0" fontId="0" fillId="3" borderId="23" xfId="0" applyFill="1" applyBorder="1" applyAlignment="1">
      <alignment horizontal="center" vertical="center"/>
    </xf>
    <xf numFmtId="0" fontId="3"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center"/>
    </xf>
    <xf numFmtId="0" fontId="3" fillId="3" borderId="0" xfId="0" applyFont="1" applyFill="1" applyBorder="1" applyAlignment="1">
      <alignment horizontal="center" vertical="center"/>
    </xf>
    <xf numFmtId="0" fontId="0" fillId="3" borderId="0" xfId="0" applyFill="1" applyAlignment="1">
      <alignment vertical="center"/>
    </xf>
    <xf numFmtId="0" fontId="9" fillId="18" borderId="2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8" xfId="0" applyFont="1" applyFill="1" applyBorder="1" applyAlignment="1">
      <alignment horizontal="center" vertical="center" wrapText="1"/>
    </xf>
    <xf numFmtId="0" fontId="0" fillId="3" borderId="9" xfId="0" applyFont="1" applyFill="1" applyBorder="1" applyAlignment="1">
      <alignment horizontal="left" vertical="center"/>
    </xf>
    <xf numFmtId="0" fontId="3" fillId="3" borderId="9" xfId="0" applyFont="1" applyFill="1" applyBorder="1" applyAlignment="1">
      <alignment horizontal="center" vertical="center"/>
    </xf>
    <xf numFmtId="0" fontId="36" fillId="3" borderId="10" xfId="0" applyFont="1" applyFill="1" applyBorder="1" applyAlignment="1">
      <alignment horizontal="left" vertical="center" wrapText="1"/>
    </xf>
    <xf numFmtId="0" fontId="3" fillId="3" borderId="28" xfId="0" applyFont="1" applyFill="1" applyBorder="1" applyAlignment="1">
      <alignment horizontal="center" vertical="center"/>
    </xf>
    <xf numFmtId="0" fontId="3" fillId="3" borderId="11" xfId="0" applyFont="1" applyFill="1" applyBorder="1" applyAlignment="1">
      <alignment horizontal="center" vertical="center" wrapText="1"/>
    </xf>
    <xf numFmtId="0" fontId="0" fillId="3" borderId="1" xfId="0" applyFont="1" applyFill="1" applyBorder="1" applyAlignment="1">
      <alignment horizontal="left" vertical="center"/>
    </xf>
    <xf numFmtId="0" fontId="36" fillId="3" borderId="12" xfId="0" applyFont="1" applyFill="1" applyBorder="1" applyAlignment="1">
      <alignment horizontal="left" vertical="center" wrapText="1"/>
    </xf>
    <xf numFmtId="0" fontId="36" fillId="3" borderId="68" xfId="0" applyFont="1" applyFill="1" applyBorder="1" applyAlignment="1">
      <alignment horizontal="left" vertical="center"/>
    </xf>
    <xf numFmtId="49" fontId="37" fillId="19" borderId="12" xfId="0" applyNumberFormat="1" applyFont="1" applyFill="1" applyBorder="1" applyAlignment="1">
      <alignment horizontal="left" vertical="center" wrapText="1"/>
    </xf>
    <xf numFmtId="0" fontId="38" fillId="3" borderId="12"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0" fillId="3" borderId="14" xfId="0" applyFont="1" applyFill="1" applyBorder="1" applyAlignment="1">
      <alignment horizontal="left" vertical="center"/>
    </xf>
    <xf numFmtId="0" fontId="3" fillId="3" borderId="14" xfId="0" applyFont="1" applyFill="1" applyBorder="1" applyAlignment="1">
      <alignment horizontal="center" vertical="center"/>
    </xf>
    <xf numFmtId="0" fontId="36" fillId="3" borderId="38" xfId="0" applyFont="1" applyFill="1" applyBorder="1" applyAlignment="1">
      <alignment horizontal="left" vertical="center"/>
    </xf>
    <xf numFmtId="0" fontId="0" fillId="3" borderId="32" xfId="0" applyFont="1" applyFill="1" applyBorder="1" applyAlignment="1">
      <alignment horizontal="center" vertical="center"/>
    </xf>
    <xf numFmtId="0" fontId="0" fillId="3" borderId="32" xfId="0" applyFont="1" applyFill="1" applyBorder="1" applyAlignment="1">
      <alignment horizontal="left" vertical="center" wrapText="1"/>
    </xf>
    <xf numFmtId="0" fontId="3" fillId="3" borderId="32" xfId="0" applyFont="1" applyFill="1" applyBorder="1" applyAlignment="1">
      <alignment horizontal="center" vertical="center"/>
    </xf>
    <xf numFmtId="0" fontId="36" fillId="3" borderId="36" xfId="0" applyFont="1" applyFill="1" applyBorder="1" applyAlignment="1">
      <alignment horizontal="left" vertical="center" wrapText="1"/>
    </xf>
    <xf numFmtId="0" fontId="0" fillId="3" borderId="3" xfId="0" applyFont="1" applyFill="1" applyBorder="1" applyAlignment="1">
      <alignment horizontal="center" vertical="center"/>
    </xf>
    <xf numFmtId="0" fontId="0" fillId="3" borderId="3" xfId="0" applyFont="1" applyFill="1" applyBorder="1" applyAlignment="1">
      <alignment horizontal="left" vertical="center" wrapText="1"/>
    </xf>
    <xf numFmtId="0" fontId="3" fillId="3" borderId="3" xfId="0" applyFont="1" applyFill="1" applyBorder="1" applyAlignment="1">
      <alignment horizontal="center" vertical="center"/>
    </xf>
    <xf numFmtId="0" fontId="36" fillId="3" borderId="44" xfId="0" applyFont="1" applyFill="1" applyBorder="1" applyAlignment="1">
      <alignment horizontal="left" vertical="center" wrapText="1"/>
    </xf>
    <xf numFmtId="0" fontId="0" fillId="3" borderId="4" xfId="0" applyFont="1" applyFill="1" applyBorder="1" applyAlignment="1">
      <alignment horizontal="center" vertical="center"/>
    </xf>
    <xf numFmtId="0" fontId="0" fillId="3" borderId="4" xfId="0" applyFont="1" applyFill="1" applyBorder="1" applyAlignment="1">
      <alignment horizontal="left" vertical="center" wrapText="1"/>
    </xf>
    <xf numFmtId="0" fontId="3" fillId="3" borderId="4" xfId="0" applyFont="1" applyFill="1" applyBorder="1" applyAlignment="1">
      <alignment horizontal="center" vertical="center"/>
    </xf>
    <xf numFmtId="0" fontId="36" fillId="3" borderId="37" xfId="0" applyFont="1" applyFill="1" applyBorder="1" applyAlignment="1">
      <alignment horizontal="left" vertical="center" wrapText="1"/>
    </xf>
    <xf numFmtId="0" fontId="0" fillId="3" borderId="2" xfId="0" applyFont="1" applyFill="1" applyBorder="1" applyAlignment="1">
      <alignment horizontal="center" vertical="center"/>
    </xf>
    <xf numFmtId="0" fontId="20" fillId="3" borderId="2" xfId="0" applyFont="1" applyFill="1" applyBorder="1" applyAlignment="1">
      <alignment horizontal="left" vertical="center"/>
    </xf>
    <xf numFmtId="0" fontId="3" fillId="3" borderId="2" xfId="0" applyFont="1" applyFill="1" applyBorder="1" applyAlignment="1">
      <alignment horizontal="center" vertical="center"/>
    </xf>
    <xf numFmtId="0" fontId="36" fillId="3" borderId="31" xfId="0" applyFont="1" applyFill="1" applyBorder="1" applyAlignment="1">
      <alignment horizontal="left" vertical="center" wrapText="1"/>
    </xf>
    <xf numFmtId="0" fontId="20" fillId="3" borderId="4" xfId="0" applyFont="1" applyFill="1" applyBorder="1" applyAlignment="1">
      <alignment horizontal="left" vertical="center"/>
    </xf>
    <xf numFmtId="0" fontId="20" fillId="3" borderId="14" xfId="0" applyFont="1" applyFill="1" applyBorder="1" applyAlignment="1">
      <alignment horizontal="left" vertical="center"/>
    </xf>
    <xf numFmtId="0" fontId="36" fillId="3" borderId="15"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4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19" xfId="0" applyFont="1" applyFill="1" applyBorder="1" applyAlignment="1">
      <alignment horizontal="center" vertical="center" wrapText="1"/>
    </xf>
    <xf numFmtId="0" fontId="0" fillId="3" borderId="14" xfId="0" applyFont="1" applyFill="1" applyBorder="1" applyAlignment="1">
      <alignment vertical="center"/>
    </xf>
    <xf numFmtId="0" fontId="0" fillId="3" borderId="15"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3" borderId="0" xfId="0" applyFont="1" applyFill="1" applyBorder="1" applyAlignment="1">
      <alignment horizontal="center"/>
    </xf>
    <xf numFmtId="0" fontId="36" fillId="3" borderId="4" xfId="0" applyFont="1" applyFill="1" applyBorder="1" applyAlignment="1">
      <alignment horizontal="left" vertical="center"/>
    </xf>
    <xf numFmtId="0" fontId="0" fillId="3" borderId="0" xfId="0" applyFont="1" applyFill="1"/>
    <xf numFmtId="0" fontId="0" fillId="3" borderId="0" xfId="0" applyFont="1" applyFill="1" applyAlignment="1">
      <alignment horizontal="center"/>
    </xf>
    <xf numFmtId="0" fontId="36" fillId="3" borderId="0" xfId="0" applyFont="1" applyFill="1" applyAlignment="1">
      <alignment horizontal="left"/>
    </xf>
    <xf numFmtId="0" fontId="36" fillId="3" borderId="12" xfId="0" applyFont="1" applyFill="1" applyBorder="1" applyAlignment="1">
      <alignment horizontal="left" wrapText="1"/>
    </xf>
    <xf numFmtId="0" fontId="0" fillId="3" borderId="15" xfId="0" applyFont="1" applyFill="1" applyBorder="1" applyAlignment="1">
      <alignment horizontal="left" vertical="center"/>
    </xf>
    <xf numFmtId="0" fontId="0" fillId="3" borderId="9" xfId="0" quotePrefix="1" applyFont="1" applyFill="1" applyBorder="1" applyAlignment="1">
      <alignment horizontal="center" vertical="center"/>
    </xf>
    <xf numFmtId="0" fontId="0" fillId="3" borderId="10" xfId="0" applyFill="1" applyBorder="1" applyAlignment="1">
      <alignment horizontal="left" vertical="center"/>
    </xf>
    <xf numFmtId="0" fontId="0" fillId="3" borderId="31" xfId="0" applyFont="1" applyFill="1" applyBorder="1" applyAlignment="1">
      <alignment horizontal="left" vertical="center" wrapText="1"/>
    </xf>
    <xf numFmtId="0" fontId="0" fillId="3" borderId="37" xfId="0" applyFont="1" applyFill="1" applyBorder="1" applyAlignment="1">
      <alignment horizontal="left" vertical="center" wrapText="1"/>
    </xf>
    <xf numFmtId="0" fontId="20" fillId="3" borderId="1" xfId="0" applyFont="1" applyFill="1" applyBorder="1" applyAlignment="1">
      <alignment horizontal="left" vertical="center"/>
    </xf>
    <xf numFmtId="0" fontId="20" fillId="3" borderId="14" xfId="0" applyFont="1" applyFill="1" applyBorder="1" applyAlignment="1">
      <alignment horizontal="left" vertical="center" shrinkToFit="1"/>
    </xf>
    <xf numFmtId="0" fontId="0" fillId="3" borderId="15" xfId="0" applyFill="1" applyBorder="1" applyAlignment="1">
      <alignment horizontal="left" vertical="center" wrapText="1"/>
    </xf>
    <xf numFmtId="0" fontId="0" fillId="3" borderId="2" xfId="0" applyFont="1" applyFill="1" applyBorder="1" applyAlignment="1">
      <alignment horizontal="left" vertical="center"/>
    </xf>
    <xf numFmtId="0" fontId="0" fillId="3" borderId="1" xfId="0" applyFill="1" applyBorder="1" applyAlignment="1">
      <alignment horizontal="left" wrapText="1"/>
    </xf>
    <xf numFmtId="0" fontId="0" fillId="3" borderId="15" xfId="0" applyFill="1" applyBorder="1" applyAlignment="1">
      <alignment vertical="center"/>
    </xf>
    <xf numFmtId="0" fontId="0" fillId="3" borderId="3" xfId="0" applyFont="1" applyFill="1" applyBorder="1" applyAlignment="1">
      <alignment horizontal="left" vertical="center"/>
    </xf>
    <xf numFmtId="0" fontId="0" fillId="3" borderId="23" xfId="0" applyFont="1" applyFill="1" applyBorder="1" applyAlignment="1">
      <alignment horizontal="center" vertical="center"/>
    </xf>
    <xf numFmtId="0" fontId="0" fillId="3" borderId="4" xfId="0" applyFont="1" applyFill="1" applyBorder="1" applyAlignment="1">
      <alignment horizontal="center"/>
    </xf>
    <xf numFmtId="0" fontId="36" fillId="3" borderId="4" xfId="0" applyFont="1" applyFill="1" applyBorder="1" applyAlignment="1">
      <alignment horizontal="left"/>
    </xf>
    <xf numFmtId="0" fontId="36" fillId="3" borderId="0" xfId="0" applyFont="1" applyFill="1" applyBorder="1" applyAlignment="1">
      <alignment horizontal="left"/>
    </xf>
    <xf numFmtId="0" fontId="0" fillId="3" borderId="0" xfId="0" applyFill="1" applyAlignment="1">
      <alignment horizontal="center"/>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3" borderId="9" xfId="0" applyFont="1" applyFill="1" applyBorder="1" applyAlignment="1">
      <alignment horizontal="center" vertical="center"/>
    </xf>
    <xf numFmtId="0" fontId="0" fillId="3" borderId="9" xfId="0" applyFill="1" applyBorder="1" applyAlignment="1">
      <alignment vertical="center"/>
    </xf>
    <xf numFmtId="0" fontId="0" fillId="3" borderId="9" xfId="0" applyFill="1" applyBorder="1" applyAlignment="1">
      <alignment horizontal="center" vertical="center"/>
    </xf>
    <xf numFmtId="0" fontId="0" fillId="3" borderId="22" xfId="0" applyFont="1" applyFill="1" applyBorder="1" applyAlignment="1">
      <alignment horizontal="center" vertical="center"/>
    </xf>
    <xf numFmtId="0" fontId="3" fillId="3" borderId="25"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7" xfId="0" applyFont="1" applyFill="1" applyBorder="1" applyAlignment="1">
      <alignment horizontal="center" vertical="center"/>
    </xf>
    <xf numFmtId="0" fontId="30" fillId="3" borderId="12" xfId="0" applyFont="1" applyFill="1" applyBorder="1" applyAlignment="1">
      <alignment vertical="center" wrapText="1"/>
    </xf>
    <xf numFmtId="0" fontId="0" fillId="3" borderId="7" xfId="0" applyFont="1" applyFill="1" applyBorder="1" applyAlignment="1">
      <alignment horizontal="center" vertical="center"/>
    </xf>
    <xf numFmtId="0" fontId="0" fillId="3" borderId="12" xfId="0" applyFont="1" applyFill="1" applyBorder="1" applyAlignment="1">
      <alignment horizontal="left" vertical="center"/>
    </xf>
    <xf numFmtId="0" fontId="30" fillId="3" borderId="12" xfId="0" applyFont="1" applyFill="1" applyBorder="1" applyAlignment="1">
      <alignment horizontal="left" vertical="center" wrapText="1"/>
    </xf>
    <xf numFmtId="49" fontId="37" fillId="19" borderId="12" xfId="0" applyNumberFormat="1" applyFont="1" applyFill="1" applyBorder="1" applyAlignment="1">
      <alignment vertical="center" wrapText="1"/>
    </xf>
    <xf numFmtId="0" fontId="9" fillId="3" borderId="12" xfId="0" applyFont="1" applyFill="1" applyBorder="1" applyAlignment="1">
      <alignment vertical="center" wrapText="1"/>
    </xf>
    <xf numFmtId="0" fontId="0" fillId="3" borderId="14" xfId="0" applyFill="1" applyBorder="1" applyAlignment="1">
      <alignment horizontal="left" vertical="center"/>
    </xf>
    <xf numFmtId="0" fontId="9" fillId="3" borderId="15" xfId="0" applyFont="1" applyFill="1" applyBorder="1" applyAlignment="1">
      <alignment vertical="center" wrapText="1"/>
    </xf>
    <xf numFmtId="0" fontId="0" fillId="3" borderId="21" xfId="0" applyFont="1" applyFill="1" applyBorder="1" applyAlignment="1">
      <alignment horizontal="center" vertical="center"/>
    </xf>
    <xf numFmtId="0" fontId="3" fillId="3" borderId="26" xfId="0" applyFont="1" applyFill="1" applyBorder="1" applyAlignment="1">
      <alignment horizontal="center" vertical="center"/>
    </xf>
    <xf numFmtId="0" fontId="4" fillId="3" borderId="21" xfId="0" applyFont="1" applyFill="1" applyBorder="1" applyAlignment="1">
      <alignment horizontal="center" vertical="center"/>
    </xf>
    <xf numFmtId="0" fontId="0" fillId="3" borderId="84"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22" xfId="0" applyFill="1" applyBorder="1" applyAlignment="1">
      <alignment horizontal="center" vertical="center"/>
    </xf>
    <xf numFmtId="0" fontId="0" fillId="3" borderId="36" xfId="0" applyFill="1" applyBorder="1" applyAlignment="1">
      <alignment horizontal="left" vertical="center" wrapText="1"/>
    </xf>
    <xf numFmtId="0" fontId="0" fillId="3" borderId="85"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37" xfId="0" applyFill="1" applyBorder="1" applyAlignment="1">
      <alignment horizontal="left" vertical="center" wrapText="1"/>
    </xf>
    <xf numFmtId="0" fontId="0" fillId="3" borderId="30" xfId="0" applyFill="1" applyBorder="1" applyAlignment="1">
      <alignment horizontal="center" vertical="center" wrapText="1"/>
    </xf>
    <xf numFmtId="0" fontId="0" fillId="3" borderId="2" xfId="0" applyFont="1" applyFill="1" applyBorder="1" applyAlignment="1">
      <alignment horizontal="left" vertical="center" wrapText="1"/>
    </xf>
    <xf numFmtId="0" fontId="0" fillId="3" borderId="31" xfId="0" applyFill="1" applyBorder="1" applyAlignment="1">
      <alignment horizontal="left" vertical="center" wrapText="1"/>
    </xf>
    <xf numFmtId="0" fontId="0" fillId="3" borderId="1" xfId="0" applyFont="1" applyFill="1" applyBorder="1" applyAlignment="1">
      <alignment horizontal="center" vertical="center"/>
    </xf>
    <xf numFmtId="0" fontId="0" fillId="3" borderId="8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33" xfId="0" applyFont="1" applyFill="1" applyBorder="1" applyAlignment="1">
      <alignment horizontal="left" vertical="center" wrapText="1"/>
    </xf>
    <xf numFmtId="0" fontId="0" fillId="3" borderId="14" xfId="0" applyFill="1" applyBorder="1" applyAlignment="1">
      <alignment horizontal="center" vertical="center"/>
    </xf>
    <xf numFmtId="0" fontId="0" fillId="3" borderId="14" xfId="0" applyFont="1" applyFill="1" applyBorder="1" applyAlignment="1">
      <alignment horizontal="center" vertical="center"/>
    </xf>
    <xf numFmtId="0" fontId="0" fillId="3" borderId="33" xfId="0" applyFill="1" applyBorder="1" applyAlignment="1">
      <alignment horizontal="center" vertical="center"/>
    </xf>
    <xf numFmtId="0" fontId="0" fillId="3" borderId="23" xfId="0" applyFill="1" applyBorder="1" applyAlignment="1">
      <alignment horizontal="center" vertical="center"/>
    </xf>
    <xf numFmtId="0" fontId="0" fillId="3" borderId="38" xfId="0" applyFill="1" applyBorder="1" applyAlignment="1">
      <alignment horizontal="left" vertical="center" wrapText="1"/>
    </xf>
    <xf numFmtId="0" fontId="0" fillId="3" borderId="9" xfId="0" applyFont="1" applyFill="1" applyBorder="1" applyAlignment="1">
      <alignment horizontal="left" vertical="center"/>
    </xf>
    <xf numFmtId="0" fontId="0" fillId="3" borderId="11" xfId="0" applyFill="1" applyBorder="1" applyAlignment="1">
      <alignment horizontal="center" vertical="center" wrapText="1"/>
    </xf>
    <xf numFmtId="0" fontId="0" fillId="3" borderId="1" xfId="0" applyFont="1" applyFill="1" applyBorder="1" applyAlignment="1">
      <alignment horizontal="left" vertical="center"/>
    </xf>
    <xf numFmtId="0" fontId="0" fillId="3" borderId="3" xfId="0" applyFill="1" applyBorder="1" applyAlignment="1">
      <alignment horizontal="center" vertical="center"/>
    </xf>
    <xf numFmtId="0" fontId="0" fillId="3" borderId="44" xfId="0"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3" borderId="0" xfId="0" applyFill="1" applyAlignment="1">
      <alignment horizontal="center" vertical="center" wrapText="1"/>
    </xf>
    <xf numFmtId="0" fontId="0" fillId="3" borderId="10" xfId="0" applyFill="1" applyBorder="1" applyAlignment="1">
      <alignment horizontal="left" vertical="center" wrapText="1"/>
    </xf>
    <xf numFmtId="0" fontId="0" fillId="3" borderId="0" xfId="0" applyFill="1" applyAlignment="1">
      <alignment horizontal="center" vertical="center" wrapText="1"/>
    </xf>
    <xf numFmtId="0" fontId="0" fillId="3" borderId="12" xfId="0" applyFill="1" applyBorder="1" applyAlignment="1">
      <alignment horizontal="left" vertical="center" wrapText="1"/>
    </xf>
    <xf numFmtId="0" fontId="0" fillId="3" borderId="0" xfId="0" applyFill="1" applyAlignment="1">
      <alignment wrapText="1"/>
    </xf>
    <xf numFmtId="0" fontId="0" fillId="3" borderId="0" xfId="0" applyFill="1" applyBorder="1"/>
    <xf numFmtId="0" fontId="0" fillId="3" borderId="45" xfId="0" applyFont="1" applyFill="1" applyBorder="1" applyAlignment="1">
      <alignment horizontal="center"/>
    </xf>
    <xf numFmtId="0" fontId="0" fillId="3" borderId="0" xfId="0" applyFill="1" applyBorder="1" applyAlignment="1">
      <alignment horizontal="left"/>
    </xf>
    <xf numFmtId="0" fontId="3" fillId="3" borderId="0" xfId="0" applyFont="1" applyFill="1" applyBorder="1"/>
    <xf numFmtId="0" fontId="3" fillId="3" borderId="34" xfId="0" applyFont="1" applyFill="1" applyBorder="1" applyAlignment="1">
      <alignment horizontal="center" vertical="center"/>
    </xf>
    <xf numFmtId="0" fontId="0" fillId="3" borderId="16" xfId="0" applyFill="1" applyBorder="1" applyAlignment="1">
      <alignment horizontal="center" vertical="center" wrapText="1"/>
    </xf>
    <xf numFmtId="0" fontId="0" fillId="3" borderId="69" xfId="0" applyFill="1" applyBorder="1" applyAlignment="1">
      <alignment horizontal="center" vertical="center"/>
    </xf>
    <xf numFmtId="0" fontId="0" fillId="3" borderId="36" xfId="0" applyFill="1" applyBorder="1" applyAlignment="1">
      <alignment horizontal="left" vertical="center"/>
    </xf>
    <xf numFmtId="0" fontId="3" fillId="3" borderId="35" xfId="0" applyFont="1" applyFill="1" applyBorder="1" applyAlignment="1">
      <alignment horizontal="center" vertical="center"/>
    </xf>
    <xf numFmtId="0" fontId="0" fillId="3" borderId="45" xfId="0" applyFill="1" applyBorder="1" applyAlignment="1">
      <alignment horizontal="center" vertical="center"/>
    </xf>
    <xf numFmtId="0" fontId="0" fillId="3" borderId="18" xfId="0" applyFill="1" applyBorder="1" applyAlignment="1">
      <alignment horizontal="center" vertical="center" wrapText="1"/>
    </xf>
    <xf numFmtId="0" fontId="0" fillId="3" borderId="21" xfId="0" applyFill="1" applyBorder="1" applyAlignment="1">
      <alignment horizontal="center" vertical="center"/>
    </xf>
    <xf numFmtId="0" fontId="0" fillId="3" borderId="19" xfId="0" applyFill="1" applyBorder="1" applyAlignment="1">
      <alignment horizontal="center" vertical="center" wrapText="1"/>
    </xf>
    <xf numFmtId="0" fontId="0" fillId="3" borderId="70" xfId="0" applyFill="1" applyBorder="1" applyAlignment="1">
      <alignment horizontal="center" vertical="center"/>
    </xf>
    <xf numFmtId="0" fontId="0" fillId="3" borderId="15" xfId="0" applyFill="1" applyBorder="1" applyAlignment="1">
      <alignment horizontal="left" vertical="center" wrapText="1"/>
    </xf>
    <xf numFmtId="0" fontId="0" fillId="3" borderId="32" xfId="0" applyFont="1" applyFill="1" applyBorder="1" applyAlignment="1">
      <alignment horizontal="left" vertical="center"/>
    </xf>
    <xf numFmtId="0" fontId="0" fillId="3" borderId="4" xfId="0" applyFont="1" applyFill="1" applyBorder="1" applyAlignment="1">
      <alignment horizontal="left" vertical="center"/>
    </xf>
    <xf numFmtId="0" fontId="0" fillId="3" borderId="2" xfId="0" applyFont="1" applyFill="1" applyBorder="1" applyAlignment="1">
      <alignment horizontal="left" vertical="center"/>
    </xf>
    <xf numFmtId="0" fontId="0" fillId="3" borderId="38" xfId="0" applyFill="1" applyBorder="1" applyAlignment="1">
      <alignment horizontal="left" vertical="center"/>
    </xf>
    <xf numFmtId="0" fontId="0" fillId="3" borderId="0" xfId="0" applyFill="1" applyBorder="1" applyAlignment="1">
      <alignment horizontal="center" vertical="center" wrapText="1"/>
    </xf>
    <xf numFmtId="0" fontId="0" fillId="3" borderId="45" xfId="0" applyFill="1" applyBorder="1" applyAlignment="1">
      <alignment horizontal="center" vertical="center"/>
    </xf>
    <xf numFmtId="0" fontId="0" fillId="3" borderId="0" xfId="0" applyFill="1" applyBorder="1" applyAlignment="1">
      <alignment horizontal="left" vertical="center" wrapText="1"/>
    </xf>
    <xf numFmtId="0" fontId="0" fillId="3" borderId="0" xfId="0" applyFill="1" applyBorder="1" applyAlignment="1">
      <alignment horizontal="center" vertical="center"/>
    </xf>
    <xf numFmtId="0" fontId="0" fillId="3" borderId="3" xfId="0" applyFill="1" applyBorder="1" applyAlignment="1">
      <alignment horizontal="center" vertical="center"/>
    </xf>
    <xf numFmtId="0" fontId="3" fillId="3" borderId="2" xfId="0" applyFont="1" applyFill="1" applyBorder="1" applyAlignment="1">
      <alignment horizontal="left" vertical="center"/>
    </xf>
    <xf numFmtId="0" fontId="0" fillId="3" borderId="32" xfId="0" applyFill="1" applyBorder="1" applyAlignment="1">
      <alignment horizontal="left" vertical="center" wrapText="1"/>
    </xf>
    <xf numFmtId="0" fontId="0" fillId="3" borderId="4" xfId="0" applyFill="1" applyBorder="1" applyAlignment="1">
      <alignment horizontal="left" vertical="center" wrapText="1"/>
    </xf>
    <xf numFmtId="0" fontId="0" fillId="3" borderId="3" xfId="0" applyFill="1" applyBorder="1" applyAlignment="1">
      <alignment horizontal="left" vertical="center" wrapText="1"/>
    </xf>
    <xf numFmtId="0" fontId="30" fillId="3" borderId="12" xfId="0" applyFont="1" applyFill="1" applyBorder="1" applyAlignment="1">
      <alignment wrapText="1"/>
    </xf>
    <xf numFmtId="0" fontId="0" fillId="3" borderId="2" xfId="0" applyFill="1" applyBorder="1" applyAlignment="1">
      <alignment horizontal="left" vertical="center" wrapText="1"/>
    </xf>
    <xf numFmtId="0" fontId="0" fillId="3" borderId="12" xfId="0" applyFill="1" applyBorder="1" applyAlignment="1">
      <alignment horizontal="left" vertical="center"/>
    </xf>
    <xf numFmtId="0" fontId="0" fillId="3" borderId="14" xfId="0" applyFill="1" applyBorder="1" applyAlignment="1">
      <alignment horizontal="left" vertical="center" wrapText="1"/>
    </xf>
    <xf numFmtId="0" fontId="0" fillId="3" borderId="32" xfId="0" applyFill="1" applyBorder="1" applyAlignment="1">
      <alignment vertical="center" wrapText="1"/>
    </xf>
    <xf numFmtId="0" fontId="0" fillId="3" borderId="32" xfId="0" applyFill="1" applyBorder="1" applyAlignment="1">
      <alignment horizontal="center" vertical="center" wrapText="1"/>
    </xf>
    <xf numFmtId="0" fontId="0" fillId="3" borderId="36" xfId="0" applyFont="1" applyFill="1" applyBorder="1" applyAlignment="1">
      <alignment horizontal="left" vertical="center" wrapText="1"/>
    </xf>
    <xf numFmtId="0" fontId="0" fillId="3" borderId="4" xfId="0" applyFill="1" applyBorder="1" applyAlignment="1">
      <alignment vertical="center" wrapText="1"/>
    </xf>
    <xf numFmtId="0" fontId="0" fillId="3" borderId="4" xfId="0" applyFill="1" applyBorder="1" applyAlignment="1">
      <alignment horizontal="center" vertical="center" wrapText="1"/>
    </xf>
    <xf numFmtId="0" fontId="0" fillId="3" borderId="2" xfId="0" applyFont="1" applyFill="1" applyBorder="1" applyAlignment="1">
      <alignment horizontal="center" vertical="center"/>
    </xf>
    <xf numFmtId="0" fontId="0" fillId="3" borderId="12" xfId="0" applyFill="1" applyBorder="1" applyAlignment="1">
      <alignment horizontal="left"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3" xfId="0" applyFont="1" applyFill="1" applyBorder="1" applyAlignment="1">
      <alignment horizontal="center" vertical="center"/>
    </xf>
    <xf numFmtId="0" fontId="12" fillId="3" borderId="8" xfId="0" applyFont="1" applyFill="1" applyBorder="1" applyAlignment="1">
      <alignment horizontal="center" vertical="center" wrapText="1"/>
    </xf>
    <xf numFmtId="0" fontId="0" fillId="3" borderId="9" xfId="0" applyFill="1" applyBorder="1" applyAlignment="1">
      <alignment horizontal="left" vertical="center" wrapText="1"/>
    </xf>
    <xf numFmtId="0" fontId="12" fillId="3" borderId="11" xfId="0" applyFon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12" xfId="0" applyFill="1" applyBorder="1" applyAlignment="1">
      <alignment horizontal="left" wrapText="1"/>
    </xf>
    <xf numFmtId="0" fontId="12" fillId="3" borderId="13"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5" fillId="3" borderId="14" xfId="0" applyFont="1" applyFill="1" applyBorder="1" applyAlignment="1">
      <alignment vertical="center" wrapText="1"/>
    </xf>
    <xf numFmtId="0" fontId="0" fillId="3" borderId="14" xfId="0" applyFill="1" applyBorder="1" applyAlignment="1">
      <alignment horizontal="center" vertical="center" wrapText="1"/>
    </xf>
    <xf numFmtId="0" fontId="3" fillId="3" borderId="2" xfId="0" applyFont="1" applyFill="1" applyBorder="1" applyAlignment="1">
      <alignment vertical="center"/>
    </xf>
    <xf numFmtId="0" fontId="0" fillId="3" borderId="32" xfId="0" applyFont="1" applyFill="1" applyBorder="1" applyAlignment="1">
      <alignment horizontal="center" vertical="center"/>
    </xf>
    <xf numFmtId="0" fontId="0" fillId="3" borderId="9" xfId="0" applyFont="1" applyFill="1" applyBorder="1" applyAlignment="1">
      <alignment vertical="center"/>
    </xf>
    <xf numFmtId="0" fontId="36" fillId="3" borderId="10" xfId="0" applyFont="1" applyFill="1" applyBorder="1" applyAlignment="1">
      <alignment vertical="center"/>
    </xf>
    <xf numFmtId="0" fontId="0" fillId="3" borderId="1" xfId="0" applyFont="1" applyFill="1" applyBorder="1" applyAlignment="1">
      <alignment vertical="center"/>
    </xf>
    <xf numFmtId="0" fontId="36" fillId="3" borderId="12" xfId="0" applyFont="1" applyFill="1" applyBorder="1" applyAlignment="1">
      <alignment vertical="center" wrapText="1"/>
    </xf>
    <xf numFmtId="0" fontId="0" fillId="3" borderId="1" xfId="0" applyFont="1" applyFill="1" applyBorder="1" applyAlignment="1">
      <alignment vertical="center"/>
    </xf>
    <xf numFmtId="0" fontId="0" fillId="3" borderId="7" xfId="0" applyFont="1" applyFill="1" applyBorder="1" applyAlignment="1">
      <alignment horizontal="center" vertical="center"/>
    </xf>
    <xf numFmtId="0" fontId="0" fillId="3" borderId="31" xfId="0" applyFill="1" applyBorder="1" applyAlignment="1">
      <alignment vertical="center"/>
    </xf>
    <xf numFmtId="0" fontId="0" fillId="3" borderId="37" xfId="0" applyFill="1" applyBorder="1" applyAlignment="1">
      <alignment vertical="center"/>
    </xf>
    <xf numFmtId="0" fontId="36" fillId="3" borderId="31" xfId="0" applyFont="1" applyFill="1" applyBorder="1" applyAlignment="1">
      <alignment vertical="center" wrapText="1"/>
    </xf>
    <xf numFmtId="0" fontId="0" fillId="3" borderId="14" xfId="0" applyFont="1" applyFill="1" applyBorder="1" applyAlignment="1">
      <alignment vertical="center"/>
    </xf>
    <xf numFmtId="0" fontId="36" fillId="3" borderId="38" xfId="0" applyFont="1" applyFill="1" applyBorder="1" applyAlignment="1">
      <alignment vertical="center" wrapText="1"/>
    </xf>
    <xf numFmtId="0" fontId="0" fillId="3" borderId="9" xfId="0" applyFill="1" applyBorder="1" applyAlignment="1">
      <alignment horizontal="center" vertical="center" wrapText="1"/>
    </xf>
    <xf numFmtId="0" fontId="0" fillId="3" borderId="9" xfId="0" applyFont="1" applyFill="1" applyBorder="1" applyAlignment="1">
      <alignment vertical="center" wrapText="1"/>
    </xf>
    <xf numFmtId="0" fontId="0" fillId="3" borderId="1" xfId="0" applyFill="1" applyBorder="1" applyAlignment="1">
      <alignment horizontal="center" vertical="center" wrapText="1"/>
    </xf>
    <xf numFmtId="0" fontId="0" fillId="3" borderId="1" xfId="0" applyFont="1" applyFill="1" applyBorder="1" applyAlignment="1">
      <alignmen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vertical="center" wrapText="1"/>
    </xf>
    <xf numFmtId="0" fontId="2" fillId="3" borderId="1" xfId="0" applyFont="1" applyFill="1" applyBorder="1" applyAlignment="1">
      <alignment horizontal="center" vertical="center"/>
    </xf>
    <xf numFmtId="0" fontId="36" fillId="3" borderId="12"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9" xfId="0" applyFont="1" applyFill="1" applyBorder="1" applyAlignment="1">
      <alignment vertical="center" wrapText="1"/>
    </xf>
    <xf numFmtId="0" fontId="0" fillId="3" borderId="17" xfId="0" applyFill="1" applyBorder="1" applyAlignment="1">
      <alignment horizontal="center" vertical="center"/>
    </xf>
    <xf numFmtId="0" fontId="20" fillId="3" borderId="10" xfId="0" applyFont="1" applyFill="1" applyBorder="1" applyAlignment="1">
      <alignment horizontal="left" vertical="center"/>
    </xf>
    <xf numFmtId="0" fontId="15" fillId="3" borderId="1" xfId="0" applyFont="1" applyFill="1" applyBorder="1" applyAlignment="1">
      <alignment horizontal="center" vertical="center"/>
    </xf>
    <xf numFmtId="0" fontId="15" fillId="3" borderId="1" xfId="0" applyFont="1" applyFill="1" applyBorder="1" applyAlignment="1">
      <alignment vertical="center" wrapText="1"/>
    </xf>
    <xf numFmtId="0" fontId="0" fillId="3" borderId="5" xfId="0" applyFill="1" applyBorder="1" applyAlignment="1">
      <alignment horizontal="center" vertical="center"/>
    </xf>
    <xf numFmtId="0" fontId="0" fillId="3" borderId="14" xfId="0" applyFont="1" applyFill="1" applyBorder="1" applyAlignment="1">
      <alignment vertical="center" wrapText="1"/>
    </xf>
    <xf numFmtId="0" fontId="0" fillId="3" borderId="15" xfId="0" applyFill="1" applyBorder="1" applyAlignment="1">
      <alignment horizontal="left" vertical="center"/>
    </xf>
    <xf numFmtId="0" fontId="3" fillId="3" borderId="45" xfId="0" applyFont="1" applyFill="1" applyBorder="1" applyAlignment="1">
      <alignment horizontal="center"/>
    </xf>
    <xf numFmtId="0" fontId="0" fillId="3" borderId="49" xfId="0" applyFill="1" applyBorder="1" applyAlignment="1">
      <alignment vertical="center"/>
    </xf>
    <xf numFmtId="0" fontId="0" fillId="3" borderId="48" xfId="0" applyFill="1" applyBorder="1" applyAlignment="1">
      <alignment vertical="center"/>
    </xf>
    <xf numFmtId="0" fontId="0" fillId="3" borderId="48" xfId="0" applyFill="1" applyBorder="1" applyAlignment="1">
      <alignment horizontal="center" vertical="center"/>
    </xf>
    <xf numFmtId="0" fontId="9" fillId="18" borderId="50" xfId="0" applyFont="1" applyFill="1" applyBorder="1" applyAlignment="1">
      <alignment horizontal="center" vertical="center"/>
    </xf>
    <xf numFmtId="0" fontId="35" fillId="3" borderId="12" xfId="0" applyFont="1" applyFill="1" applyBorder="1" applyAlignment="1">
      <alignment horizontal="left" vertical="center" wrapText="1"/>
    </xf>
    <xf numFmtId="49" fontId="37" fillId="19" borderId="91" xfId="0" applyNumberFormat="1" applyFont="1" applyFill="1" applyBorder="1" applyAlignment="1">
      <alignment vertical="center" wrapText="1"/>
    </xf>
    <xf numFmtId="0" fontId="0" fillId="3" borderId="1" xfId="0" applyFill="1" applyBorder="1" applyAlignment="1">
      <alignment horizontal="center" vertical="center" wrapText="1"/>
    </xf>
    <xf numFmtId="0" fontId="0" fillId="3" borderId="33" xfId="0" applyFont="1" applyFill="1" applyBorder="1" applyAlignment="1">
      <alignment horizontal="center" vertical="center"/>
    </xf>
    <xf numFmtId="0" fontId="0" fillId="3" borderId="39" xfId="0" applyFill="1" applyBorder="1" applyAlignment="1">
      <alignment vertical="center" wrapText="1"/>
    </xf>
    <xf numFmtId="0" fontId="0" fillId="3" borderId="38" xfId="0" applyFill="1" applyBorder="1" applyAlignment="1">
      <alignment vertical="center" wrapText="1"/>
    </xf>
    <xf numFmtId="0" fontId="0" fillId="3" borderId="12" xfId="0" applyFill="1" applyBorder="1" applyAlignment="1">
      <alignment horizontal="left"/>
    </xf>
    <xf numFmtId="0" fontId="0" fillId="3" borderId="15" xfId="0" applyFill="1" applyBorder="1" applyAlignment="1">
      <alignment horizontal="left" wrapText="1"/>
    </xf>
    <xf numFmtId="0" fontId="0" fillId="3" borderId="32" xfId="0" applyFill="1" applyBorder="1" applyAlignment="1">
      <alignment horizontal="left" vertical="center" wrapText="1"/>
    </xf>
    <xf numFmtId="0" fontId="0" fillId="3" borderId="10" xfId="0" applyFill="1" applyBorder="1" applyAlignment="1">
      <alignment horizontal="left" wrapText="1"/>
    </xf>
    <xf numFmtId="0" fontId="0" fillId="3" borderId="0" xfId="0" applyFont="1" applyFill="1" applyBorder="1" applyAlignment="1">
      <alignment horizontal="center" vertical="top"/>
    </xf>
    <xf numFmtId="0" fontId="0" fillId="3" borderId="71" xfId="0" applyFill="1" applyBorder="1" applyAlignment="1">
      <alignment horizontal="center" vertical="center"/>
    </xf>
    <xf numFmtId="0" fontId="9" fillId="18" borderId="42" xfId="0" applyFont="1" applyFill="1" applyBorder="1" applyAlignment="1">
      <alignment horizontal="center" vertical="center"/>
    </xf>
    <xf numFmtId="0" fontId="0" fillId="3" borderId="1" xfId="0" applyNumberFormat="1" applyFill="1" applyBorder="1" applyAlignment="1">
      <alignment horizontal="center" vertical="center"/>
    </xf>
    <xf numFmtId="49" fontId="33" fillId="19" borderId="91" xfId="0" applyNumberFormat="1" applyFont="1" applyFill="1" applyBorder="1" applyAlignment="1">
      <alignment vertical="center" wrapText="1"/>
    </xf>
    <xf numFmtId="0" fontId="0" fillId="3" borderId="31" xfId="0" applyFill="1" applyBorder="1" applyAlignment="1">
      <alignment vertical="center" wrapText="1"/>
    </xf>
    <xf numFmtId="0" fontId="0" fillId="3" borderId="1" xfId="0" applyNumberFormat="1" applyFill="1" applyBorder="1" applyAlignment="1">
      <alignment horizontal="center" vertical="center" wrapText="1"/>
    </xf>
    <xf numFmtId="0" fontId="0" fillId="3" borderId="14" xfId="0" applyNumberFormat="1" applyFill="1" applyBorder="1" applyAlignment="1">
      <alignment horizontal="center" vertical="center"/>
    </xf>
    <xf numFmtId="0" fontId="0" fillId="3" borderId="2" xfId="0" applyFill="1" applyBorder="1" applyAlignment="1">
      <alignment horizontal="left" vertical="center" wrapText="1"/>
    </xf>
    <xf numFmtId="0" fontId="4" fillId="3" borderId="42" xfId="0" applyFont="1" applyFill="1" applyBorder="1" applyAlignment="1">
      <alignment horizontal="center"/>
    </xf>
    <xf numFmtId="0" fontId="4" fillId="3" borderId="65" xfId="0" applyFont="1" applyFill="1" applyBorder="1" applyAlignment="1">
      <alignment horizontal="center"/>
    </xf>
    <xf numFmtId="0" fontId="4" fillId="3" borderId="46" xfId="0" applyFont="1" applyFill="1" applyBorder="1" applyAlignment="1">
      <alignment horizontal="center"/>
    </xf>
    <xf numFmtId="0" fontId="4" fillId="3" borderId="27" xfId="0" applyFont="1" applyFill="1" applyBorder="1" applyAlignment="1">
      <alignment horizontal="center" vertical="center"/>
    </xf>
    <xf numFmtId="0" fontId="3" fillId="3" borderId="3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0" fillId="3" borderId="61" xfId="0" applyFill="1" applyBorder="1" applyAlignment="1">
      <alignment vertical="center"/>
    </xf>
    <xf numFmtId="0" fontId="4" fillId="3" borderId="32" xfId="0" applyFont="1" applyFill="1" applyBorder="1" applyAlignment="1">
      <alignment horizontal="center" vertical="center"/>
    </xf>
    <xf numFmtId="0" fontId="0" fillId="3" borderId="32" xfId="0" applyFill="1" applyBorder="1" applyAlignment="1">
      <alignment horizontal="center"/>
    </xf>
    <xf numFmtId="0" fontId="0" fillId="3" borderId="2" xfId="0" applyFill="1" applyBorder="1" applyAlignment="1">
      <alignment horizontal="left" vertical="center"/>
    </xf>
    <xf numFmtId="0" fontId="4" fillId="3" borderId="28" xfId="0" applyFont="1" applyFill="1" applyBorder="1" applyAlignment="1">
      <alignment horizontal="center" vertical="center"/>
    </xf>
    <xf numFmtId="0" fontId="3" fillId="3" borderId="3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0" fillId="3" borderId="53" xfId="0" applyFill="1" applyBorder="1"/>
    <xf numFmtId="0" fontId="0" fillId="3" borderId="3" xfId="0" applyFill="1" applyBorder="1" applyAlignment="1">
      <alignment horizontal="center"/>
    </xf>
    <xf numFmtId="0" fontId="0" fillId="3" borderId="3" xfId="0" applyFill="1" applyBorder="1" applyAlignment="1">
      <alignment horizontal="left" vertical="center"/>
    </xf>
    <xf numFmtId="0" fontId="0" fillId="3" borderId="3" xfId="0" applyFill="1" applyBorder="1" applyAlignment="1">
      <alignment horizontal="left" vertical="center" wrapText="1"/>
    </xf>
    <xf numFmtId="0" fontId="0" fillId="3" borderId="39" xfId="0" applyFill="1" applyBorder="1"/>
    <xf numFmtId="0" fontId="0" fillId="3" borderId="4" xfId="0" applyFill="1" applyBorder="1" applyAlignment="1">
      <alignment horizontal="left" vertical="center"/>
    </xf>
    <xf numFmtId="0" fontId="0" fillId="3" borderId="1" xfId="0" applyFill="1" applyBorder="1" applyAlignment="1">
      <alignment horizontal="left" vertical="center"/>
    </xf>
    <xf numFmtId="0" fontId="3" fillId="3" borderId="51"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4" fillId="3" borderId="33" xfId="0" applyFont="1" applyFill="1" applyBorder="1" applyAlignment="1">
      <alignment horizontal="center" vertical="center"/>
    </xf>
    <xf numFmtId="0" fontId="0" fillId="3" borderId="33" xfId="0" applyFill="1" applyBorder="1" applyAlignment="1">
      <alignment horizontal="center"/>
    </xf>
    <xf numFmtId="0" fontId="3" fillId="3" borderId="27" xfId="0" applyFont="1" applyFill="1" applyBorder="1" applyAlignment="1">
      <alignment horizontal="center" vertical="center"/>
    </xf>
    <xf numFmtId="0" fontId="4" fillId="3" borderId="88" xfId="0" applyFont="1" applyFill="1" applyBorder="1" applyAlignment="1">
      <alignment vertical="center" wrapText="1"/>
    </xf>
    <xf numFmtId="0" fontId="4" fillId="3" borderId="1" xfId="0" applyFont="1" applyFill="1" applyBorder="1" applyAlignment="1">
      <alignment vertical="center" wrapText="1"/>
    </xf>
    <xf numFmtId="0" fontId="4" fillId="3" borderId="9" xfId="0" applyFont="1" applyFill="1" applyBorder="1" applyAlignment="1">
      <alignment horizontal="center" vertical="center"/>
    </xf>
    <xf numFmtId="0" fontId="3" fillId="3" borderId="28" xfId="0" applyFont="1" applyFill="1" applyBorder="1" applyAlignment="1">
      <alignment horizontal="center" vertical="center"/>
    </xf>
    <xf numFmtId="0" fontId="0" fillId="3" borderId="52" xfId="0" applyFill="1" applyBorder="1" applyAlignment="1">
      <alignment vertical="center"/>
    </xf>
    <xf numFmtId="0" fontId="0" fillId="3" borderId="54" xfId="0" applyFill="1" applyBorder="1" applyAlignment="1">
      <alignment vertical="center"/>
    </xf>
    <xf numFmtId="0" fontId="0" fillId="3" borderId="1" xfId="0" applyFont="1" applyFill="1" applyBorder="1" applyAlignment="1">
      <alignment wrapText="1"/>
    </xf>
    <xf numFmtId="0" fontId="0" fillId="3" borderId="2" xfId="0" applyFill="1" applyBorder="1" applyAlignment="1">
      <alignment horizontal="center"/>
    </xf>
    <xf numFmtId="0" fontId="3" fillId="3" borderId="51" xfId="0" applyFont="1" applyFill="1" applyBorder="1" applyAlignment="1">
      <alignment horizontal="center" vertical="center"/>
    </xf>
    <xf numFmtId="0" fontId="3" fillId="3" borderId="29" xfId="0" applyFont="1" applyFill="1" applyBorder="1" applyAlignment="1">
      <alignment horizontal="center" vertical="center"/>
    </xf>
    <xf numFmtId="0" fontId="0" fillId="3" borderId="89" xfId="0" applyFill="1" applyBorder="1" applyAlignment="1">
      <alignment vertical="center"/>
    </xf>
    <xf numFmtId="0" fontId="4" fillId="3" borderId="88" xfId="0" applyFont="1" applyFill="1" applyBorder="1" applyAlignment="1">
      <alignment vertical="center"/>
    </xf>
    <xf numFmtId="0" fontId="3" fillId="3" borderId="25" xfId="0" applyFont="1" applyFill="1" applyBorder="1" applyAlignment="1">
      <alignment horizontal="center" vertical="center"/>
    </xf>
    <xf numFmtId="0" fontId="0" fillId="3" borderId="54" xfId="0" applyFill="1" applyBorder="1" applyAlignment="1">
      <alignment horizontal="left" vertical="center"/>
    </xf>
    <xf numFmtId="0" fontId="3" fillId="3" borderId="42" xfId="0" applyFont="1" applyFill="1" applyBorder="1" applyAlignment="1">
      <alignment horizontal="center" vertical="center"/>
    </xf>
    <xf numFmtId="0" fontId="3" fillId="3" borderId="61" xfId="0" applyFont="1" applyFill="1" applyBorder="1" applyAlignment="1">
      <alignment horizontal="center" vertical="center"/>
    </xf>
    <xf numFmtId="0" fontId="0" fillId="3" borderId="71" xfId="0" applyFill="1" applyBorder="1" applyAlignment="1">
      <alignment vertical="center" wrapText="1"/>
    </xf>
    <xf numFmtId="0" fontId="4" fillId="3" borderId="48" xfId="0" applyFont="1" applyFill="1" applyBorder="1" applyAlignment="1">
      <alignment horizontal="center" vertical="center"/>
    </xf>
    <xf numFmtId="0" fontId="4" fillId="3" borderId="48" xfId="0" applyFont="1" applyFill="1" applyBorder="1" applyAlignment="1">
      <alignment horizontal="center"/>
    </xf>
    <xf numFmtId="0" fontId="0" fillId="3" borderId="48" xfId="0" applyFill="1" applyBorder="1" applyAlignment="1">
      <alignment horizontal="center"/>
    </xf>
    <xf numFmtId="0" fontId="0" fillId="3" borderId="48" xfId="0" applyFont="1" applyFill="1" applyBorder="1" applyAlignment="1">
      <alignment horizontal="center" vertical="center"/>
    </xf>
    <xf numFmtId="0" fontId="3" fillId="3" borderId="60" xfId="0" applyFont="1" applyFill="1" applyBorder="1" applyAlignment="1">
      <alignment horizontal="center" vertical="center"/>
    </xf>
    <xf numFmtId="0" fontId="0" fillId="3" borderId="61" xfId="0" applyFill="1" applyBorder="1" applyAlignment="1">
      <alignment horizontal="left" vertical="center"/>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xf>
    <xf numFmtId="0" fontId="0" fillId="3" borderId="71" xfId="0" applyFill="1" applyBorder="1" applyAlignment="1">
      <alignment horizontal="left" vertical="center"/>
    </xf>
    <xf numFmtId="0" fontId="4" fillId="3" borderId="32" xfId="0" applyFont="1" applyFill="1" applyBorder="1" applyAlignment="1">
      <alignment horizontal="center" vertical="center"/>
    </xf>
    <xf numFmtId="0" fontId="0" fillId="3" borderId="32" xfId="0" applyFill="1" applyBorder="1" applyAlignment="1"/>
    <xf numFmtId="0" fontId="3" fillId="3" borderId="11" xfId="0" applyFont="1" applyFill="1" applyBorder="1" applyAlignment="1">
      <alignment horizontal="center" vertical="center"/>
    </xf>
    <xf numFmtId="0" fontId="0" fillId="3" borderId="70" xfId="0" applyFill="1" applyBorder="1" applyAlignment="1">
      <alignment vertical="center" wrapText="1"/>
    </xf>
    <xf numFmtId="0" fontId="0" fillId="3" borderId="1" xfId="0" applyFill="1" applyBorder="1" applyAlignment="1">
      <alignment horizontal="left" vertical="top" wrapText="1"/>
    </xf>
    <xf numFmtId="0" fontId="3" fillId="3" borderId="13" xfId="0" applyFont="1" applyFill="1" applyBorder="1" applyAlignment="1">
      <alignment horizontal="center" vertical="center"/>
    </xf>
    <xf numFmtId="0" fontId="3" fillId="3" borderId="39" xfId="0" applyFont="1" applyFill="1" applyBorder="1" applyAlignment="1">
      <alignment horizontal="center" vertical="center"/>
    </xf>
    <xf numFmtId="0" fontId="0" fillId="3" borderId="33" xfId="0" applyFill="1" applyBorder="1" applyAlignment="1">
      <alignment vertical="center"/>
    </xf>
    <xf numFmtId="0" fontId="3" fillId="3" borderId="41" xfId="0" applyFont="1" applyFill="1" applyBorder="1" applyAlignment="1">
      <alignment horizontal="center" vertical="center"/>
    </xf>
    <xf numFmtId="0" fontId="0" fillId="3" borderId="45" xfId="0" applyFill="1" applyBorder="1" applyAlignment="1">
      <alignment vertical="center"/>
    </xf>
    <xf numFmtId="0" fontId="0" fillId="3" borderId="7" xfId="0" applyFill="1" applyBorder="1" applyAlignment="1">
      <alignment vertical="center"/>
    </xf>
    <xf numFmtId="0" fontId="0" fillId="3" borderId="1" xfId="0" applyFill="1" applyBorder="1" applyAlignment="1">
      <alignment vertical="center" wrapText="1" shrinkToFit="1"/>
    </xf>
    <xf numFmtId="0" fontId="4" fillId="3" borderId="29"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 xfId="0" applyFont="1" applyFill="1" applyBorder="1" applyAlignment="1">
      <alignment horizontal="center"/>
    </xf>
    <xf numFmtId="0" fontId="4" fillId="3" borderId="27"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6" xfId="0" applyFont="1" applyFill="1" applyBorder="1" applyAlignment="1">
      <alignment horizontal="center" vertical="center"/>
    </xf>
    <xf numFmtId="0" fontId="29" fillId="3" borderId="27" xfId="0" applyFont="1" applyFill="1" applyBorder="1" applyAlignment="1">
      <alignment horizontal="center" vertical="center"/>
    </xf>
    <xf numFmtId="0" fontId="3" fillId="3" borderId="49" xfId="0" applyFont="1" applyFill="1" applyBorder="1" applyAlignment="1">
      <alignment vertical="center"/>
    </xf>
    <xf numFmtId="0" fontId="0" fillId="3" borderId="50" xfId="0" applyFill="1" applyBorder="1" applyAlignment="1">
      <alignment vertical="center"/>
    </xf>
    <xf numFmtId="0" fontId="29" fillId="3" borderId="28" xfId="0" applyFont="1" applyFill="1" applyBorder="1" applyAlignment="1">
      <alignment horizontal="center" vertical="center"/>
    </xf>
    <xf numFmtId="0" fontId="3" fillId="3" borderId="43" xfId="0" applyFont="1" applyFill="1" applyBorder="1" applyAlignment="1">
      <alignment horizontal="center" vertical="center"/>
    </xf>
    <xf numFmtId="0" fontId="0" fillId="3" borderId="4" xfId="0" applyFill="1" applyBorder="1" applyAlignment="1">
      <alignment horizontal="left" vertical="center"/>
    </xf>
    <xf numFmtId="0" fontId="3" fillId="3" borderId="18" xfId="0" applyFont="1" applyFill="1" applyBorder="1" applyAlignment="1">
      <alignment horizontal="center" vertical="center"/>
    </xf>
    <xf numFmtId="0" fontId="3" fillId="3" borderId="13" xfId="0" applyFont="1" applyFill="1" applyBorder="1" applyAlignment="1">
      <alignment horizontal="center" vertical="center"/>
    </xf>
    <xf numFmtId="0" fontId="0" fillId="3" borderId="48" xfId="0" applyFont="1" applyFill="1" applyBorder="1" applyAlignment="1">
      <alignment vertical="center"/>
    </xf>
    <xf numFmtId="0" fontId="3" fillId="3" borderId="48" xfId="0" applyFont="1" applyFill="1" applyBorder="1" applyAlignment="1">
      <alignment horizontal="center" vertical="center"/>
    </xf>
    <xf numFmtId="0" fontId="0" fillId="3" borderId="48" xfId="0" applyFill="1" applyBorder="1" applyAlignment="1">
      <alignment horizontal="left" vertical="center"/>
    </xf>
    <xf numFmtId="0" fontId="0" fillId="3" borderId="50" xfId="0" applyFill="1" applyBorder="1" applyAlignment="1">
      <alignment horizontal="left" vertical="center"/>
    </xf>
    <xf numFmtId="0" fontId="0" fillId="3" borderId="4" xfId="0" applyFill="1" applyBorder="1" applyAlignment="1">
      <alignment horizontal="left" vertical="center" wrapText="1"/>
    </xf>
    <xf numFmtId="0" fontId="3" fillId="3" borderId="16" xfId="0" applyFont="1" applyFill="1" applyBorder="1" applyAlignment="1">
      <alignment horizontal="center" vertical="center"/>
    </xf>
    <xf numFmtId="0" fontId="3" fillId="3" borderId="67" xfId="0" applyFont="1" applyFill="1" applyBorder="1" applyAlignment="1">
      <alignment horizontal="left" vertical="center"/>
    </xf>
    <xf numFmtId="0" fontId="3" fillId="3" borderId="18" xfId="0" applyFont="1" applyFill="1" applyBorder="1" applyAlignment="1">
      <alignment horizontal="center" vertical="center"/>
    </xf>
    <xf numFmtId="0" fontId="0" fillId="3" borderId="6" xfId="0" applyFill="1" applyBorder="1" applyAlignment="1">
      <alignment vertical="center"/>
    </xf>
    <xf numFmtId="0" fontId="0" fillId="3" borderId="44" xfId="0" applyFill="1" applyBorder="1" applyAlignment="1">
      <alignment horizontal="left" vertical="center"/>
    </xf>
    <xf numFmtId="0" fontId="3" fillId="3" borderId="19" xfId="0" applyFont="1" applyFill="1" applyBorder="1" applyAlignment="1">
      <alignment horizontal="center" vertical="center"/>
    </xf>
    <xf numFmtId="0" fontId="0" fillId="3" borderId="47" xfId="0" applyFill="1" applyBorder="1" applyAlignment="1">
      <alignment vertical="center"/>
    </xf>
    <xf numFmtId="0" fontId="0" fillId="3" borderId="33" xfId="0" applyFill="1" applyBorder="1" applyAlignment="1">
      <alignment horizontal="left" vertical="center" wrapText="1"/>
    </xf>
    <xf numFmtId="0" fontId="3" fillId="3" borderId="33" xfId="0" applyFont="1" applyFill="1" applyBorder="1" applyAlignment="1">
      <alignment horizontal="center" vertical="center"/>
    </xf>
    <xf numFmtId="0" fontId="0" fillId="3" borderId="6" xfId="0" applyFill="1" applyBorder="1"/>
    <xf numFmtId="0" fontId="29" fillId="3" borderId="29" xfId="0" applyFont="1" applyFill="1" applyBorder="1" applyAlignment="1">
      <alignment horizontal="center" vertical="center"/>
    </xf>
    <xf numFmtId="0" fontId="0" fillId="3" borderId="33" xfId="0" applyFill="1" applyBorder="1" applyAlignment="1">
      <alignment horizontal="left" vertical="center"/>
    </xf>
    <xf numFmtId="0" fontId="3" fillId="3" borderId="8" xfId="0" applyFont="1" applyFill="1" applyBorder="1" applyAlignment="1">
      <alignment horizontal="left" vertical="center"/>
    </xf>
    <xf numFmtId="0" fontId="3" fillId="3" borderId="13" xfId="0" applyFont="1" applyFill="1" applyBorder="1" applyAlignment="1">
      <alignment horizontal="left" vertical="center"/>
    </xf>
    <xf numFmtId="0" fontId="3" fillId="3" borderId="65" xfId="0" applyFont="1" applyFill="1" applyBorder="1" applyAlignment="1">
      <alignment horizontal="center" vertical="center"/>
    </xf>
    <xf numFmtId="0" fontId="3" fillId="3" borderId="42" xfId="0" applyFont="1" applyFill="1" applyBorder="1" applyAlignment="1">
      <alignment vertical="center"/>
    </xf>
    <xf numFmtId="0" fontId="0" fillId="3" borderId="46" xfId="0" applyFont="1" applyFill="1" applyBorder="1" applyAlignment="1">
      <alignment vertical="center"/>
    </xf>
    <xf numFmtId="0" fontId="3" fillId="3" borderId="32" xfId="0" applyFont="1" applyFill="1" applyBorder="1" applyAlignment="1">
      <alignment horizontal="center" vertical="center"/>
    </xf>
    <xf numFmtId="0" fontId="0" fillId="3" borderId="32" xfId="0" applyFill="1" applyBorder="1" applyAlignment="1">
      <alignment horizontal="left" vertical="center"/>
    </xf>
    <xf numFmtId="0" fontId="0" fillId="3" borderId="36" xfId="0" applyFill="1" applyBorder="1" applyAlignment="1">
      <alignment horizontal="left" vertical="center"/>
    </xf>
    <xf numFmtId="0" fontId="0" fillId="3" borderId="46" xfId="0" applyFont="1" applyFill="1" applyBorder="1" applyAlignment="1">
      <alignment horizontal="left" vertical="center"/>
    </xf>
    <xf numFmtId="0" fontId="0" fillId="3" borderId="32" xfId="0" applyFont="1" applyFill="1" applyBorder="1" applyAlignment="1">
      <alignment horizontal="center"/>
    </xf>
    <xf numFmtId="0" fontId="0" fillId="3" borderId="6" xfId="0" applyFont="1" applyFill="1" applyBorder="1" applyAlignment="1">
      <alignment horizontal="left" vertical="center"/>
    </xf>
    <xf numFmtId="0" fontId="0" fillId="3" borderId="4" xfId="0" applyFont="1" applyFill="1" applyBorder="1" applyAlignment="1">
      <alignment horizontal="center"/>
    </xf>
    <xf numFmtId="0" fontId="0" fillId="3" borderId="68" xfId="0" applyFill="1" applyBorder="1" applyAlignment="1">
      <alignment horizontal="left" vertical="center" wrapText="1"/>
    </xf>
    <xf numFmtId="0" fontId="0" fillId="3" borderId="1" xfId="0" applyFill="1" applyBorder="1" applyAlignment="1">
      <alignment horizontal="left" vertical="center"/>
    </xf>
    <xf numFmtId="0" fontId="0" fillId="3" borderId="2" xfId="0" applyFill="1" applyBorder="1" applyAlignment="1">
      <alignment horizontal="center" vertical="center" wrapText="1"/>
    </xf>
    <xf numFmtId="0" fontId="0" fillId="3" borderId="64" xfId="0" applyFill="1" applyBorder="1" applyAlignment="1">
      <alignment horizontal="left" vertical="center" wrapText="1"/>
    </xf>
    <xf numFmtId="0" fontId="0" fillId="3" borderId="3" xfId="0" applyFill="1" applyBorder="1" applyAlignment="1">
      <alignment horizontal="center" vertical="center" wrapText="1"/>
    </xf>
    <xf numFmtId="0" fontId="0" fillId="3" borderId="14" xfId="0" applyFill="1" applyBorder="1" applyAlignment="1">
      <alignment horizontal="left" vertical="center"/>
    </xf>
    <xf numFmtId="0" fontId="0" fillId="3" borderId="33" xfId="0" applyFill="1" applyBorder="1" applyAlignment="1">
      <alignment horizontal="center" vertical="center" wrapText="1"/>
    </xf>
    <xf numFmtId="0" fontId="0" fillId="3" borderId="63" xfId="0" applyFill="1" applyBorder="1" applyAlignment="1">
      <alignment horizontal="left" vertical="center" wrapText="1"/>
    </xf>
    <xf numFmtId="0" fontId="0" fillId="3" borderId="13" xfId="0" applyFill="1" applyBorder="1" applyAlignment="1">
      <alignment horizontal="center"/>
    </xf>
    <xf numFmtId="0" fontId="0" fillId="3" borderId="47" xfId="0" applyFill="1" applyBorder="1" applyAlignment="1">
      <alignment horizontal="center"/>
    </xf>
    <xf numFmtId="0" fontId="0" fillId="3" borderId="33" xfId="0" applyFill="1" applyBorder="1" applyAlignment="1">
      <alignment horizontal="center"/>
    </xf>
    <xf numFmtId="0" fontId="3" fillId="3" borderId="33" xfId="0" applyFont="1" applyFill="1" applyBorder="1" applyAlignment="1">
      <alignment horizontal="center"/>
    </xf>
    <xf numFmtId="0" fontId="3" fillId="3" borderId="38" xfId="0" applyFont="1" applyFill="1" applyBorder="1" applyAlignment="1">
      <alignment horizontal="center"/>
    </xf>
    <xf numFmtId="0" fontId="0" fillId="3" borderId="0" xfId="0" applyFill="1" applyBorder="1" applyAlignment="1">
      <alignment horizontal="center"/>
    </xf>
    <xf numFmtId="0" fontId="0" fillId="3" borderId="0" xfId="0" applyFill="1" applyBorder="1" applyAlignment="1">
      <alignment horizontal="center"/>
    </xf>
    <xf numFmtId="0" fontId="4" fillId="3" borderId="0" xfId="0" applyFont="1" applyFill="1" applyBorder="1" applyAlignment="1">
      <alignment horizontal="center"/>
    </xf>
    <xf numFmtId="0" fontId="4" fillId="3" borderId="0" xfId="0" applyFont="1" applyFill="1" applyBorder="1" applyAlignment="1">
      <alignment horizontal="center"/>
    </xf>
  </cellXfs>
  <cellStyles count="252">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40" builtinId="8" hidden="1"/>
    <cellStyle name="Lien hypertexte" xfId="242" builtinId="8" hidden="1"/>
    <cellStyle name="Lien hypertexte" xfId="244" builtinId="8" hidden="1"/>
    <cellStyle name="Lien hypertexte" xfId="246" builtinId="8" hidden="1"/>
    <cellStyle name="Lien hypertexte" xfId="248" builtinId="8" hidden="1"/>
    <cellStyle name="Lien hypertexte" xfId="250"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1" builtinId="9" hidden="1"/>
    <cellStyle name="Lien hypertexte visité" xfId="243" builtinId="9" hidden="1"/>
    <cellStyle name="Lien hypertexte visité" xfId="245" builtinId="9" hidden="1"/>
    <cellStyle name="Lien hypertexte visité" xfId="247" builtinId="9" hidden="1"/>
    <cellStyle name="Lien hypertexte visité" xfId="249" builtinId="9" hidden="1"/>
    <cellStyle name="Lien hypertexte visité" xfId="251" builtinId="9" hidden="1"/>
    <cellStyle name="Normal" xfId="0" builtinId="0"/>
    <cellStyle name="Normal 3" xfId="23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theme" Target="theme/theme1.xml"/><Relationship Id="rId18" Type="http://schemas.openxmlformats.org/officeDocument/2006/relationships/styles" Target="styles.xml"/><Relationship Id="rId1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56"/>
  <sheetViews>
    <sheetView topLeftCell="A22" workbookViewId="0">
      <selection sqref="A1:G31"/>
    </sheetView>
  </sheetViews>
  <sheetFormatPr baseColWidth="10" defaultRowHeight="16" x14ac:dyDescent="0.2"/>
  <cols>
    <col min="1" max="1" width="16.5" customWidth="1"/>
    <col min="3" max="3" width="67.33203125" customWidth="1"/>
    <col min="7" max="7" width="45.6640625" customWidth="1"/>
  </cols>
  <sheetData>
    <row r="1" spans="1:7" ht="36" customHeight="1" thickBot="1" x14ac:dyDescent="0.25">
      <c r="A1" s="249" t="s">
        <v>433</v>
      </c>
      <c r="B1" s="250"/>
      <c r="C1" s="250"/>
      <c r="D1" s="250"/>
      <c r="E1" s="250"/>
      <c r="F1" s="250"/>
      <c r="G1" s="251"/>
    </row>
    <row r="2" spans="1:7" ht="19" thickBot="1" x14ac:dyDescent="0.25">
      <c r="A2" s="120"/>
      <c r="B2" s="262" t="s">
        <v>2</v>
      </c>
      <c r="C2" s="263"/>
      <c r="D2" s="121" t="s">
        <v>3</v>
      </c>
      <c r="E2" s="121" t="s">
        <v>4</v>
      </c>
      <c r="F2" s="121" t="s">
        <v>7</v>
      </c>
      <c r="G2" s="121" t="s">
        <v>705</v>
      </c>
    </row>
    <row r="3" spans="1:7" ht="60" customHeight="1" thickBot="1" x14ac:dyDescent="0.25">
      <c r="A3" s="252" t="s">
        <v>282</v>
      </c>
      <c r="B3" s="264" t="s">
        <v>393</v>
      </c>
      <c r="C3" s="265"/>
      <c r="D3" s="122">
        <v>0</v>
      </c>
      <c r="E3" s="122">
        <v>66</v>
      </c>
      <c r="F3" s="122">
        <v>6</v>
      </c>
      <c r="G3" s="123"/>
    </row>
    <row r="4" spans="1:7" ht="17" thickBot="1" x14ac:dyDescent="0.25">
      <c r="A4" s="253"/>
      <c r="B4" s="124" t="s">
        <v>394</v>
      </c>
      <c r="C4" s="125" t="s">
        <v>395</v>
      </c>
      <c r="D4" s="124">
        <v>0</v>
      </c>
      <c r="E4" s="124">
        <v>22</v>
      </c>
      <c r="F4" s="124">
        <v>2</v>
      </c>
      <c r="G4" s="139" t="s">
        <v>579</v>
      </c>
    </row>
    <row r="5" spans="1:7" ht="17" thickBot="1" x14ac:dyDescent="0.25">
      <c r="A5" s="253"/>
      <c r="B5" s="124" t="s">
        <v>396</v>
      </c>
      <c r="C5" s="125" t="s">
        <v>397</v>
      </c>
      <c r="D5" s="124">
        <v>0</v>
      </c>
      <c r="E5" s="124">
        <v>22</v>
      </c>
      <c r="F5" s="124">
        <v>2</v>
      </c>
      <c r="G5" s="139" t="s">
        <v>579</v>
      </c>
    </row>
    <row r="6" spans="1:7" ht="17" thickBot="1" x14ac:dyDescent="0.25">
      <c r="A6" s="253"/>
      <c r="B6" s="124" t="s">
        <v>398</v>
      </c>
      <c r="C6" s="125" t="s">
        <v>399</v>
      </c>
      <c r="D6" s="124">
        <v>0</v>
      </c>
      <c r="E6" s="124">
        <v>22</v>
      </c>
      <c r="F6" s="124">
        <v>2</v>
      </c>
      <c r="G6" s="139" t="s">
        <v>579</v>
      </c>
    </row>
    <row r="7" spans="1:7" ht="45" customHeight="1" thickBot="1" x14ac:dyDescent="0.25">
      <c r="A7" s="253"/>
      <c r="B7" s="256" t="s">
        <v>400</v>
      </c>
      <c r="C7" s="257"/>
      <c r="D7" s="122">
        <v>60</v>
      </c>
      <c r="E7" s="122">
        <v>50</v>
      </c>
      <c r="F7" s="122">
        <v>18</v>
      </c>
      <c r="G7" s="123"/>
    </row>
    <row r="8" spans="1:7" ht="17" thickBot="1" x14ac:dyDescent="0.25">
      <c r="A8" s="253"/>
      <c r="B8" s="124" t="s">
        <v>401</v>
      </c>
      <c r="C8" s="126" t="s">
        <v>402</v>
      </c>
      <c r="D8" s="124">
        <v>20</v>
      </c>
      <c r="E8" s="124">
        <v>10</v>
      </c>
      <c r="F8" s="124">
        <v>5</v>
      </c>
      <c r="G8" s="125" t="s">
        <v>580</v>
      </c>
    </row>
    <row r="9" spans="1:7" ht="71" customHeight="1" thickBot="1" x14ac:dyDescent="0.25">
      <c r="A9" s="253"/>
      <c r="B9" s="258" t="s">
        <v>403</v>
      </c>
      <c r="C9" s="267" t="s">
        <v>404</v>
      </c>
      <c r="D9" s="258">
        <v>10</v>
      </c>
      <c r="E9" s="258">
        <v>20</v>
      </c>
      <c r="F9" s="258">
        <v>4</v>
      </c>
      <c r="G9" s="269" t="s">
        <v>581</v>
      </c>
    </row>
    <row r="10" spans="1:7" ht="17" hidden="1" thickBot="1" x14ac:dyDescent="0.25">
      <c r="A10" s="253"/>
      <c r="B10" s="266"/>
      <c r="C10" s="268"/>
      <c r="D10" s="266"/>
      <c r="E10" s="266"/>
      <c r="F10" s="266"/>
      <c r="G10" s="270"/>
    </row>
    <row r="11" spans="1:7" ht="29" customHeight="1" x14ac:dyDescent="0.2">
      <c r="A11" s="254"/>
      <c r="B11" s="271" t="s">
        <v>405</v>
      </c>
      <c r="C11" s="273" t="s">
        <v>406</v>
      </c>
      <c r="D11" s="275">
        <v>10</v>
      </c>
      <c r="E11" s="271">
        <v>10</v>
      </c>
      <c r="F11" s="271">
        <v>4</v>
      </c>
      <c r="G11" s="277" t="s">
        <v>582</v>
      </c>
    </row>
    <row r="12" spans="1:7" ht="19" customHeight="1" thickBot="1" x14ac:dyDescent="0.25">
      <c r="A12" s="254"/>
      <c r="B12" s="272"/>
      <c r="C12" s="274"/>
      <c r="D12" s="276"/>
      <c r="E12" s="272"/>
      <c r="F12" s="272"/>
      <c r="G12" s="278"/>
    </row>
    <row r="13" spans="1:7" ht="36" customHeight="1" thickBot="1" x14ac:dyDescent="0.25">
      <c r="A13" s="253"/>
      <c r="B13" s="124" t="s">
        <v>407</v>
      </c>
      <c r="C13" s="126" t="s">
        <v>408</v>
      </c>
      <c r="D13" s="124">
        <v>20</v>
      </c>
      <c r="E13" s="124">
        <v>10</v>
      </c>
      <c r="F13" s="124">
        <v>5</v>
      </c>
      <c r="G13" s="125" t="s">
        <v>583</v>
      </c>
    </row>
    <row r="14" spans="1:7" ht="30" customHeight="1" thickBot="1" x14ac:dyDescent="0.25">
      <c r="A14" s="253"/>
      <c r="B14" s="256" t="s">
        <v>409</v>
      </c>
      <c r="C14" s="257"/>
      <c r="D14" s="122">
        <v>10</v>
      </c>
      <c r="E14" s="122">
        <v>30</v>
      </c>
      <c r="F14" s="122">
        <v>6</v>
      </c>
      <c r="G14" s="123"/>
    </row>
    <row r="15" spans="1:7" ht="17" thickBot="1" x14ac:dyDescent="0.25">
      <c r="A15" s="253"/>
      <c r="B15" s="124" t="s">
        <v>410</v>
      </c>
      <c r="C15" s="126" t="s">
        <v>411</v>
      </c>
      <c r="D15" s="124">
        <v>10</v>
      </c>
      <c r="E15" s="124">
        <v>10</v>
      </c>
      <c r="F15" s="124">
        <v>3</v>
      </c>
      <c r="G15" s="127" t="s">
        <v>584</v>
      </c>
    </row>
    <row r="16" spans="1:7" ht="17" thickBot="1" x14ac:dyDescent="0.25">
      <c r="A16" s="255"/>
      <c r="B16" s="124" t="s">
        <v>412</v>
      </c>
      <c r="C16" s="126" t="s">
        <v>413</v>
      </c>
      <c r="D16" s="124">
        <v>0</v>
      </c>
      <c r="E16" s="124">
        <v>20</v>
      </c>
      <c r="F16" s="124">
        <v>3</v>
      </c>
      <c r="G16" s="127" t="s">
        <v>585</v>
      </c>
    </row>
    <row r="17" spans="1:7" ht="60" customHeight="1" thickBot="1" x14ac:dyDescent="0.25">
      <c r="A17" s="252" t="s">
        <v>303</v>
      </c>
      <c r="B17" s="264" t="s">
        <v>414</v>
      </c>
      <c r="C17" s="265"/>
      <c r="D17" s="122">
        <v>0</v>
      </c>
      <c r="E17" s="122">
        <v>66</v>
      </c>
      <c r="F17" s="122">
        <v>6</v>
      </c>
      <c r="G17" s="123"/>
    </row>
    <row r="18" spans="1:7" ht="17" thickBot="1" x14ac:dyDescent="0.25">
      <c r="A18" s="253"/>
      <c r="B18" s="124" t="s">
        <v>415</v>
      </c>
      <c r="C18" s="125" t="s">
        <v>586</v>
      </c>
      <c r="D18" s="124">
        <v>0</v>
      </c>
      <c r="E18" s="124">
        <v>22</v>
      </c>
      <c r="F18" s="124">
        <v>2</v>
      </c>
      <c r="G18" s="140" t="s">
        <v>579</v>
      </c>
    </row>
    <row r="19" spans="1:7" ht="17" thickBot="1" x14ac:dyDescent="0.25">
      <c r="A19" s="253"/>
      <c r="B19" s="124" t="s">
        <v>416</v>
      </c>
      <c r="C19" s="125" t="s">
        <v>587</v>
      </c>
      <c r="D19" s="124">
        <v>0</v>
      </c>
      <c r="E19" s="124">
        <v>22</v>
      </c>
      <c r="F19" s="124">
        <v>2</v>
      </c>
      <c r="G19" s="140" t="s">
        <v>579</v>
      </c>
    </row>
    <row r="20" spans="1:7" ht="17" thickBot="1" x14ac:dyDescent="0.25">
      <c r="A20" s="253"/>
      <c r="B20" s="124" t="s">
        <v>417</v>
      </c>
      <c r="C20" s="125" t="s">
        <v>418</v>
      </c>
      <c r="D20" s="124">
        <v>0</v>
      </c>
      <c r="E20" s="124">
        <v>22</v>
      </c>
      <c r="F20" s="124">
        <v>2</v>
      </c>
      <c r="G20" s="140" t="s">
        <v>579</v>
      </c>
    </row>
    <row r="21" spans="1:7" ht="30" customHeight="1" thickBot="1" x14ac:dyDescent="0.25">
      <c r="A21" s="253"/>
      <c r="B21" s="256" t="s">
        <v>419</v>
      </c>
      <c r="C21" s="257"/>
      <c r="D21" s="122">
        <v>70</v>
      </c>
      <c r="E21" s="122">
        <v>60</v>
      </c>
      <c r="F21" s="122">
        <v>16</v>
      </c>
      <c r="G21" s="123"/>
    </row>
    <row r="22" spans="1:7" ht="30" customHeight="1" x14ac:dyDescent="0.2">
      <c r="A22" s="253"/>
      <c r="B22" s="279" t="s">
        <v>420</v>
      </c>
      <c r="C22" s="281" t="s">
        <v>421</v>
      </c>
      <c r="D22" s="279">
        <v>30</v>
      </c>
      <c r="E22" s="279">
        <v>20</v>
      </c>
      <c r="F22" s="286">
        <v>8</v>
      </c>
      <c r="G22" s="288" t="s">
        <v>588</v>
      </c>
    </row>
    <row r="23" spans="1:7" ht="17" thickBot="1" x14ac:dyDescent="0.25">
      <c r="A23" s="253"/>
      <c r="B23" s="280"/>
      <c r="C23" s="282"/>
      <c r="D23" s="280"/>
      <c r="E23" s="280"/>
      <c r="F23" s="287"/>
      <c r="G23" s="289"/>
    </row>
    <row r="24" spans="1:7" ht="29" thickBot="1" x14ac:dyDescent="0.25">
      <c r="A24" s="253"/>
      <c r="B24" s="124" t="s">
        <v>422</v>
      </c>
      <c r="C24" s="126" t="s">
        <v>423</v>
      </c>
      <c r="D24" s="124">
        <v>20</v>
      </c>
      <c r="E24" s="124">
        <v>20</v>
      </c>
      <c r="F24" s="124">
        <v>4</v>
      </c>
      <c r="G24" s="127" t="s">
        <v>589</v>
      </c>
    </row>
    <row r="25" spans="1:7" ht="31" customHeight="1" x14ac:dyDescent="0.2">
      <c r="A25" s="253"/>
      <c r="B25" s="258" t="s">
        <v>424</v>
      </c>
      <c r="C25" s="267" t="s">
        <v>425</v>
      </c>
      <c r="D25" s="258">
        <v>20</v>
      </c>
      <c r="E25" s="258">
        <v>20</v>
      </c>
      <c r="F25" s="260">
        <v>4</v>
      </c>
      <c r="G25" s="269" t="s">
        <v>590</v>
      </c>
    </row>
    <row r="26" spans="1:7" ht="17" thickBot="1" x14ac:dyDescent="0.25">
      <c r="A26" s="253"/>
      <c r="B26" s="259"/>
      <c r="C26" s="283"/>
      <c r="D26" s="259"/>
      <c r="E26" s="259"/>
      <c r="F26" s="261"/>
      <c r="G26" s="290"/>
    </row>
    <row r="27" spans="1:7" ht="30" customHeight="1" thickBot="1" x14ac:dyDescent="0.25">
      <c r="A27" s="253"/>
      <c r="B27" s="256" t="s">
        <v>426</v>
      </c>
      <c r="C27" s="257"/>
      <c r="D27" s="122">
        <v>20</v>
      </c>
      <c r="E27" s="122">
        <v>44</v>
      </c>
      <c r="F27" s="122">
        <v>8</v>
      </c>
      <c r="G27" s="123"/>
    </row>
    <row r="28" spans="1:7" ht="17" thickBot="1" x14ac:dyDescent="0.25">
      <c r="A28" s="253"/>
      <c r="B28" s="124" t="s">
        <v>427</v>
      </c>
      <c r="C28" s="126" t="s">
        <v>428</v>
      </c>
      <c r="D28" s="124">
        <v>0</v>
      </c>
      <c r="E28" s="124">
        <v>24</v>
      </c>
      <c r="F28" s="124">
        <v>2</v>
      </c>
      <c r="G28" s="125" t="s">
        <v>591</v>
      </c>
    </row>
    <row r="29" spans="1:7" ht="17" thickBot="1" x14ac:dyDescent="0.25">
      <c r="A29" s="253"/>
      <c r="B29" s="124" t="s">
        <v>429</v>
      </c>
      <c r="C29" s="125" t="s">
        <v>430</v>
      </c>
      <c r="D29" s="124">
        <v>20</v>
      </c>
      <c r="E29" s="124">
        <v>0</v>
      </c>
      <c r="F29" s="124">
        <v>3</v>
      </c>
      <c r="G29" s="125" t="s">
        <v>592</v>
      </c>
    </row>
    <row r="30" spans="1:7" ht="30" customHeight="1" x14ac:dyDescent="0.2">
      <c r="A30" s="253"/>
      <c r="B30" s="258" t="s">
        <v>431</v>
      </c>
      <c r="C30" s="267" t="s">
        <v>432</v>
      </c>
      <c r="D30" s="258">
        <v>0</v>
      </c>
      <c r="E30" s="258">
        <v>20</v>
      </c>
      <c r="F30" s="260">
        <v>3</v>
      </c>
      <c r="G30" s="284" t="s">
        <v>585</v>
      </c>
    </row>
    <row r="31" spans="1:7" ht="17" thickBot="1" x14ac:dyDescent="0.25">
      <c r="A31" s="255"/>
      <c r="B31" s="259"/>
      <c r="C31" s="283"/>
      <c r="D31" s="259"/>
      <c r="E31" s="259"/>
      <c r="F31" s="261"/>
      <c r="G31" s="285"/>
    </row>
    <row r="32" spans="1:7" ht="36" customHeight="1" x14ac:dyDescent="0.2"/>
    <row r="33" ht="60" customHeight="1" x14ac:dyDescent="0.2"/>
    <row r="34" ht="16" customHeight="1" x14ac:dyDescent="0.2"/>
    <row r="36" ht="16" customHeight="1" x14ac:dyDescent="0.2"/>
    <row r="37" ht="45" customHeight="1" x14ac:dyDescent="0.2"/>
    <row r="42" ht="30" customHeight="1" x14ac:dyDescent="0.2"/>
    <row r="44" ht="49" customHeight="1" x14ac:dyDescent="0.2"/>
    <row r="45" ht="16" customHeight="1" x14ac:dyDescent="0.2"/>
    <row r="46" ht="60" customHeight="1" x14ac:dyDescent="0.2"/>
    <row r="47" ht="16" customHeight="1" x14ac:dyDescent="0.2"/>
    <row r="49" ht="16" customHeight="1" x14ac:dyDescent="0.2"/>
    <row r="50" ht="45" customHeight="1" x14ac:dyDescent="0.2"/>
    <row r="54" ht="49" customHeight="1" x14ac:dyDescent="0.2"/>
    <row r="55" ht="16" customHeight="1" x14ac:dyDescent="0.2"/>
    <row r="56" ht="30" customHeight="1" x14ac:dyDescent="0.2"/>
  </sheetData>
  <mergeCells count="40">
    <mergeCell ref="D25:D26"/>
    <mergeCell ref="E25:E26"/>
    <mergeCell ref="F25:F26"/>
    <mergeCell ref="G30:G31"/>
    <mergeCell ref="D22:D23"/>
    <mergeCell ref="E22:E23"/>
    <mergeCell ref="F22:F23"/>
    <mergeCell ref="G22:G23"/>
    <mergeCell ref="G25:G26"/>
    <mergeCell ref="B14:C14"/>
    <mergeCell ref="A17:A31"/>
    <mergeCell ref="B17:C17"/>
    <mergeCell ref="B21:C21"/>
    <mergeCell ref="B22:B23"/>
    <mergeCell ref="C22:C23"/>
    <mergeCell ref="B30:B31"/>
    <mergeCell ref="C30:C31"/>
    <mergeCell ref="B25:B26"/>
    <mergeCell ref="C25:C26"/>
    <mergeCell ref="F11:F12"/>
    <mergeCell ref="G11:G12"/>
    <mergeCell ref="D9:D10"/>
    <mergeCell ref="E9:E10"/>
    <mergeCell ref="F9:F10"/>
    <mergeCell ref="A1:G1"/>
    <mergeCell ref="A3:A16"/>
    <mergeCell ref="B27:C27"/>
    <mergeCell ref="D30:D31"/>
    <mergeCell ref="E30:E31"/>
    <mergeCell ref="F30:F31"/>
    <mergeCell ref="B2:C2"/>
    <mergeCell ref="B3:C3"/>
    <mergeCell ref="B7:C7"/>
    <mergeCell ref="B9:B10"/>
    <mergeCell ref="C9:C10"/>
    <mergeCell ref="G9:G10"/>
    <mergeCell ref="B11:B12"/>
    <mergeCell ref="C11:C12"/>
    <mergeCell ref="D11:D12"/>
    <mergeCell ref="E11:E12"/>
  </mergeCells>
  <phoneticPr fontId="18" type="noConversion"/>
  <pageMargins left="0.75000000000000011" right="0.75000000000000011" top="1" bottom="1" header="0.5" footer="0.5"/>
  <pageSetup paperSize="9" scale="55" orientation="landscape" horizontalDpi="4294967292" verticalDpi="42949672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58"/>
  <sheetViews>
    <sheetView topLeftCell="B1" workbookViewId="0">
      <selection activeCell="I1" sqref="H1:I1048576"/>
    </sheetView>
  </sheetViews>
  <sheetFormatPr baseColWidth="10" defaultRowHeight="16" x14ac:dyDescent="0.2"/>
  <cols>
    <col min="1" max="1" width="16.5" style="393" customWidth="1"/>
    <col min="2" max="2" width="29.5" style="393" customWidth="1"/>
    <col min="3" max="3" width="10.83203125" style="393"/>
    <col min="4" max="4" width="37.33203125" style="393" customWidth="1"/>
    <col min="5" max="5" width="12.1640625" style="393" customWidth="1"/>
    <col min="6" max="8" width="10.83203125" style="393"/>
    <col min="9" max="9" width="64.33203125" style="393" customWidth="1"/>
    <col min="10" max="10" width="10.83203125" style="393"/>
    <col min="11" max="11" width="32" style="393" customWidth="1"/>
    <col min="12" max="16384" width="10.83203125" style="393"/>
  </cols>
  <sheetData>
    <row r="1" spans="1:9" s="430" customFormat="1" ht="31" customHeight="1" thickBot="1" x14ac:dyDescent="0.25">
      <c r="B1" s="471" t="s">
        <v>105</v>
      </c>
      <c r="C1" s="471" t="s">
        <v>1</v>
      </c>
      <c r="D1" s="605" t="s">
        <v>246</v>
      </c>
      <c r="E1" s="56" t="s">
        <v>3</v>
      </c>
      <c r="F1" s="56" t="s">
        <v>4</v>
      </c>
      <c r="G1" s="56" t="s">
        <v>60</v>
      </c>
      <c r="H1" s="519" t="s">
        <v>7</v>
      </c>
      <c r="I1" s="431" t="s">
        <v>705</v>
      </c>
    </row>
    <row r="2" spans="1:9" ht="26" customHeight="1" x14ac:dyDescent="0.2">
      <c r="A2" s="432" t="s">
        <v>125</v>
      </c>
      <c r="B2" s="521" t="s">
        <v>790</v>
      </c>
      <c r="C2" s="606" t="s">
        <v>127</v>
      </c>
      <c r="D2" s="607" t="s">
        <v>225</v>
      </c>
      <c r="E2" s="394">
        <v>8</v>
      </c>
      <c r="F2" s="394">
        <v>6</v>
      </c>
      <c r="G2" s="394"/>
      <c r="H2" s="505">
        <v>2</v>
      </c>
      <c r="I2" s="608" t="s">
        <v>552</v>
      </c>
    </row>
    <row r="3" spans="1:9" x14ac:dyDescent="0.2">
      <c r="A3" s="437"/>
      <c r="B3" s="541"/>
      <c r="C3" s="50" t="s">
        <v>130</v>
      </c>
      <c r="D3" s="609" t="s">
        <v>224</v>
      </c>
      <c r="E3" s="50">
        <v>8</v>
      </c>
      <c r="F3" s="50">
        <v>6</v>
      </c>
      <c r="G3" s="50"/>
      <c r="H3" s="510">
        <v>2</v>
      </c>
      <c r="I3" s="610" t="s">
        <v>763</v>
      </c>
    </row>
    <row r="4" spans="1:9" ht="23" customHeight="1" x14ac:dyDescent="0.2">
      <c r="A4" s="437"/>
      <c r="B4" s="541"/>
      <c r="C4" s="50" t="s">
        <v>131</v>
      </c>
      <c r="D4" s="609" t="s">
        <v>226</v>
      </c>
      <c r="E4" s="50"/>
      <c r="F4" s="50">
        <v>8</v>
      </c>
      <c r="G4" s="50"/>
      <c r="H4" s="510">
        <v>2</v>
      </c>
      <c r="I4" s="226" t="s">
        <v>764</v>
      </c>
    </row>
    <row r="5" spans="1:9" ht="25" customHeight="1" x14ac:dyDescent="0.2">
      <c r="A5" s="437"/>
      <c r="B5" s="541"/>
      <c r="C5" s="50" t="s">
        <v>196</v>
      </c>
      <c r="D5" s="609" t="s">
        <v>228</v>
      </c>
      <c r="E5" s="50">
        <v>8</v>
      </c>
      <c r="F5" s="50">
        <v>6</v>
      </c>
      <c r="G5" s="50"/>
      <c r="H5" s="510">
        <v>2</v>
      </c>
      <c r="I5" s="227" t="s">
        <v>814</v>
      </c>
    </row>
    <row r="6" spans="1:9" x14ac:dyDescent="0.2">
      <c r="A6" s="437"/>
      <c r="B6" s="541"/>
      <c r="C6" s="531" t="s">
        <v>206</v>
      </c>
      <c r="D6" s="611" t="s">
        <v>227</v>
      </c>
      <c r="E6" s="531">
        <v>8</v>
      </c>
      <c r="F6" s="531">
        <v>6</v>
      </c>
      <c r="G6" s="531"/>
      <c r="H6" s="612">
        <v>2</v>
      </c>
      <c r="I6" s="613" t="s">
        <v>815</v>
      </c>
    </row>
    <row r="7" spans="1:9" x14ac:dyDescent="0.2">
      <c r="A7" s="437"/>
      <c r="B7" s="541"/>
      <c r="C7" s="531"/>
      <c r="D7" s="611"/>
      <c r="E7" s="531"/>
      <c r="F7" s="531"/>
      <c r="G7" s="531"/>
      <c r="H7" s="612"/>
      <c r="I7" s="614"/>
    </row>
    <row r="8" spans="1:9" ht="15" customHeight="1" x14ac:dyDescent="0.2">
      <c r="A8" s="437"/>
      <c r="B8" s="541"/>
      <c r="C8" s="531" t="s">
        <v>197</v>
      </c>
      <c r="D8" s="611" t="s">
        <v>533</v>
      </c>
      <c r="E8" s="381">
        <v>8</v>
      </c>
      <c r="F8" s="531">
        <v>6</v>
      </c>
      <c r="G8" s="381"/>
      <c r="H8" s="373">
        <v>2</v>
      </c>
      <c r="I8" s="615" t="s">
        <v>531</v>
      </c>
    </row>
    <row r="9" spans="1:9" ht="62" customHeight="1" thickBot="1" x14ac:dyDescent="0.25">
      <c r="A9" s="437"/>
      <c r="B9" s="533"/>
      <c r="C9" s="536"/>
      <c r="D9" s="616"/>
      <c r="E9" s="535"/>
      <c r="F9" s="536"/>
      <c r="G9" s="535"/>
      <c r="H9" s="538"/>
      <c r="I9" s="617"/>
    </row>
    <row r="10" spans="1:9" x14ac:dyDescent="0.2">
      <c r="A10" s="437"/>
      <c r="B10" s="521" t="s">
        <v>247</v>
      </c>
      <c r="C10" s="618" t="s">
        <v>128</v>
      </c>
      <c r="D10" s="619" t="s">
        <v>248</v>
      </c>
      <c r="E10" s="522"/>
      <c r="F10" s="522">
        <v>24</v>
      </c>
      <c r="G10" s="522">
        <v>30</v>
      </c>
      <c r="H10" s="523">
        <v>2</v>
      </c>
      <c r="I10" s="586" t="s">
        <v>752</v>
      </c>
    </row>
    <row r="11" spans="1:9" x14ac:dyDescent="0.2">
      <c r="A11" s="437"/>
      <c r="B11" s="541"/>
      <c r="C11" s="620"/>
      <c r="D11" s="621"/>
      <c r="E11" s="381"/>
      <c r="F11" s="381"/>
      <c r="G11" s="381"/>
      <c r="H11" s="373"/>
      <c r="I11" s="487"/>
    </row>
    <row r="12" spans="1:9" ht="15" customHeight="1" x14ac:dyDescent="0.2">
      <c r="A12" s="437"/>
      <c r="B12" s="541"/>
      <c r="C12" s="622" t="s">
        <v>132</v>
      </c>
      <c r="D12" s="621" t="s">
        <v>249</v>
      </c>
      <c r="E12" s="381">
        <v>8</v>
      </c>
      <c r="F12" s="381">
        <v>20</v>
      </c>
      <c r="G12" s="381">
        <v>10</v>
      </c>
      <c r="H12" s="373">
        <v>2</v>
      </c>
      <c r="I12" s="354" t="s">
        <v>778</v>
      </c>
    </row>
    <row r="13" spans="1:9" x14ac:dyDescent="0.2">
      <c r="A13" s="437"/>
      <c r="B13" s="541"/>
      <c r="C13" s="622"/>
      <c r="D13" s="621"/>
      <c r="E13" s="381"/>
      <c r="F13" s="381"/>
      <c r="G13" s="381"/>
      <c r="H13" s="373"/>
      <c r="I13" s="355"/>
    </row>
    <row r="14" spans="1:9" ht="38" customHeight="1" x14ac:dyDescent="0.2">
      <c r="A14" s="437"/>
      <c r="B14" s="541"/>
      <c r="C14" s="598" t="s">
        <v>133</v>
      </c>
      <c r="D14" s="623" t="s">
        <v>250</v>
      </c>
      <c r="E14" s="54">
        <v>24</v>
      </c>
      <c r="F14" s="624">
        <v>40</v>
      </c>
      <c r="G14" s="54"/>
      <c r="H14" s="367">
        <v>2</v>
      </c>
      <c r="I14" s="228" t="s">
        <v>765</v>
      </c>
    </row>
    <row r="15" spans="1:9" ht="40" customHeight="1" x14ac:dyDescent="0.2">
      <c r="A15" s="437"/>
      <c r="B15" s="541"/>
      <c r="C15" s="598" t="s">
        <v>198</v>
      </c>
      <c r="D15" s="623" t="s">
        <v>251</v>
      </c>
      <c r="E15" s="54">
        <v>8</v>
      </c>
      <c r="F15" s="624">
        <v>8</v>
      </c>
      <c r="G15" s="54"/>
      <c r="H15" s="367">
        <v>2</v>
      </c>
      <c r="I15" s="625" t="s">
        <v>816</v>
      </c>
    </row>
    <row r="16" spans="1:9" ht="30" customHeight="1" x14ac:dyDescent="0.2">
      <c r="A16" s="437"/>
      <c r="B16" s="541"/>
      <c r="C16" s="598" t="s">
        <v>199</v>
      </c>
      <c r="D16" s="623" t="s">
        <v>252</v>
      </c>
      <c r="E16" s="54">
        <v>6</v>
      </c>
      <c r="F16" s="54">
        <v>8</v>
      </c>
      <c r="G16" s="54"/>
      <c r="H16" s="367">
        <v>1</v>
      </c>
      <c r="I16" s="354" t="s">
        <v>766</v>
      </c>
    </row>
    <row r="17" spans="1:9" ht="23" customHeight="1" x14ac:dyDescent="0.2">
      <c r="A17" s="437"/>
      <c r="B17" s="541"/>
      <c r="C17" s="626" t="s">
        <v>207</v>
      </c>
      <c r="D17" s="623" t="s">
        <v>253</v>
      </c>
      <c r="E17" s="54"/>
      <c r="F17" s="54">
        <v>8</v>
      </c>
      <c r="G17" s="54"/>
      <c r="H17" s="367">
        <v>1</v>
      </c>
      <c r="I17" s="355"/>
    </row>
    <row r="18" spans="1:9" ht="20" customHeight="1" x14ac:dyDescent="0.2">
      <c r="A18" s="437"/>
      <c r="B18" s="541"/>
      <c r="C18" s="622" t="s">
        <v>330</v>
      </c>
      <c r="D18" s="623" t="s">
        <v>254</v>
      </c>
      <c r="E18" s="54"/>
      <c r="F18" s="54"/>
      <c r="G18" s="54">
        <v>50</v>
      </c>
      <c r="H18" s="367"/>
      <c r="I18" s="530" t="s">
        <v>779</v>
      </c>
    </row>
    <row r="19" spans="1:9" ht="27" customHeight="1" thickBot="1" x14ac:dyDescent="0.25">
      <c r="A19" s="437"/>
      <c r="B19" s="533"/>
      <c r="C19" s="627"/>
      <c r="D19" s="474" t="s">
        <v>255</v>
      </c>
      <c r="E19" s="59">
        <v>4</v>
      </c>
      <c r="F19" s="59">
        <v>10</v>
      </c>
      <c r="G19" s="59"/>
      <c r="H19" s="425">
        <v>2</v>
      </c>
      <c r="I19" s="539"/>
    </row>
    <row r="20" spans="1:9" ht="32" x14ac:dyDescent="0.2">
      <c r="A20" s="437"/>
      <c r="B20" s="557" t="s">
        <v>791</v>
      </c>
      <c r="C20" s="628" t="s">
        <v>129</v>
      </c>
      <c r="D20" s="629" t="s">
        <v>236</v>
      </c>
      <c r="E20" s="630"/>
      <c r="F20" s="504">
        <v>18</v>
      </c>
      <c r="G20" s="504"/>
      <c r="H20" s="418">
        <v>2</v>
      </c>
      <c r="I20" s="631" t="s">
        <v>817</v>
      </c>
    </row>
    <row r="21" spans="1:9" ht="15" customHeight="1" x14ac:dyDescent="0.2">
      <c r="A21" s="437"/>
      <c r="B21" s="562"/>
      <c r="C21" s="632" t="s">
        <v>134</v>
      </c>
      <c r="D21" s="633" t="s">
        <v>238</v>
      </c>
      <c r="E21" s="634">
        <v>6</v>
      </c>
      <c r="F21" s="381">
        <v>14</v>
      </c>
      <c r="G21" s="381"/>
      <c r="H21" s="373">
        <v>2</v>
      </c>
      <c r="I21" s="354" t="s">
        <v>818</v>
      </c>
    </row>
    <row r="22" spans="1:9" ht="15" customHeight="1" x14ac:dyDescent="0.2">
      <c r="A22" s="437"/>
      <c r="B22" s="562"/>
      <c r="C22" s="632"/>
      <c r="D22" s="633"/>
      <c r="E22" s="634"/>
      <c r="F22" s="381"/>
      <c r="G22" s="381"/>
      <c r="H22" s="373"/>
      <c r="I22" s="355"/>
    </row>
    <row r="23" spans="1:9" ht="51" customHeight="1" x14ac:dyDescent="0.2">
      <c r="A23" s="437"/>
      <c r="B23" s="562"/>
      <c r="C23" s="598" t="s">
        <v>135</v>
      </c>
      <c r="D23" s="623" t="s">
        <v>257</v>
      </c>
      <c r="E23" s="54">
        <v>10</v>
      </c>
      <c r="F23" s="54"/>
      <c r="G23" s="54">
        <v>6</v>
      </c>
      <c r="H23" s="367">
        <v>1</v>
      </c>
      <c r="I23" s="440" t="s">
        <v>559</v>
      </c>
    </row>
    <row r="24" spans="1:9" ht="65" customHeight="1" thickBot="1" x14ac:dyDescent="0.25">
      <c r="A24" s="472"/>
      <c r="B24" s="564"/>
      <c r="C24" s="602" t="s">
        <v>277</v>
      </c>
      <c r="D24" s="635" t="s">
        <v>258</v>
      </c>
      <c r="E24" s="59"/>
      <c r="F24" s="59">
        <v>16</v>
      </c>
      <c r="G24" s="59"/>
      <c r="H24" s="425">
        <v>1</v>
      </c>
      <c r="I24" s="636" t="s">
        <v>767</v>
      </c>
    </row>
    <row r="25" spans="1:9" x14ac:dyDescent="0.2">
      <c r="D25" s="61" t="s">
        <v>151</v>
      </c>
      <c r="E25" s="413">
        <f>SUM(E2:E24)</f>
        <v>106</v>
      </c>
      <c r="F25" s="413">
        <f t="shared" ref="F25:H25" si="0">SUM(F2:F24)</f>
        <v>204</v>
      </c>
      <c r="G25" s="413">
        <f t="shared" si="0"/>
        <v>96</v>
      </c>
      <c r="H25" s="637">
        <f t="shared" si="0"/>
        <v>30</v>
      </c>
      <c r="I25" s="413"/>
    </row>
    <row r="26" spans="1:9" ht="17" thickBot="1" x14ac:dyDescent="0.25"/>
    <row r="27" spans="1:9" s="430" customFormat="1" ht="27" customHeight="1" thickBot="1" x14ac:dyDescent="0.25">
      <c r="A27" s="432" t="s">
        <v>276</v>
      </c>
      <c r="B27" s="470" t="s">
        <v>105</v>
      </c>
      <c r="C27" s="576" t="s">
        <v>1</v>
      </c>
      <c r="D27" s="576" t="s">
        <v>246</v>
      </c>
      <c r="E27" s="56" t="s">
        <v>3</v>
      </c>
      <c r="F27" s="56" t="s">
        <v>4</v>
      </c>
      <c r="G27" s="56" t="s">
        <v>60</v>
      </c>
      <c r="H27" s="56" t="s">
        <v>107</v>
      </c>
      <c r="I27" s="431" t="s">
        <v>705</v>
      </c>
    </row>
    <row r="28" spans="1:9" x14ac:dyDescent="0.2">
      <c r="A28" s="437"/>
      <c r="B28" s="521" t="s">
        <v>259</v>
      </c>
      <c r="C28" s="448" t="s">
        <v>146</v>
      </c>
      <c r="D28" s="577" t="s">
        <v>278</v>
      </c>
      <c r="E28" s="351">
        <v>8</v>
      </c>
      <c r="F28" s="351">
        <v>6</v>
      </c>
      <c r="G28" s="351"/>
      <c r="H28" s="351">
        <v>2</v>
      </c>
      <c r="I28" s="559" t="s">
        <v>780</v>
      </c>
    </row>
    <row r="29" spans="1:9" x14ac:dyDescent="0.2">
      <c r="A29" s="437"/>
      <c r="B29" s="541"/>
      <c r="C29" s="456"/>
      <c r="D29" s="578"/>
      <c r="E29" s="352"/>
      <c r="F29" s="352"/>
      <c r="G29" s="352"/>
      <c r="H29" s="352"/>
      <c r="I29" s="355"/>
    </row>
    <row r="30" spans="1:9" x14ac:dyDescent="0.2">
      <c r="A30" s="437"/>
      <c r="B30" s="541"/>
      <c r="C30" s="50" t="s">
        <v>147</v>
      </c>
      <c r="D30" s="579" t="s">
        <v>225</v>
      </c>
      <c r="E30" s="575">
        <v>8</v>
      </c>
      <c r="F30" s="575">
        <v>6</v>
      </c>
      <c r="G30" s="575"/>
      <c r="H30" s="575">
        <v>2</v>
      </c>
      <c r="I30" s="580" t="s">
        <v>551</v>
      </c>
    </row>
    <row r="31" spans="1:9" x14ac:dyDescent="0.2">
      <c r="A31" s="437"/>
      <c r="B31" s="541"/>
      <c r="C31" s="460" t="s">
        <v>148</v>
      </c>
      <c r="D31" s="581" t="s">
        <v>260</v>
      </c>
      <c r="E31" s="353">
        <v>8</v>
      </c>
      <c r="F31" s="353">
        <v>6</v>
      </c>
      <c r="G31" s="353"/>
      <c r="H31" s="353">
        <v>2</v>
      </c>
      <c r="I31" s="530" t="s">
        <v>781</v>
      </c>
    </row>
    <row r="32" spans="1:9" x14ac:dyDescent="0.2">
      <c r="A32" s="437"/>
      <c r="B32" s="541"/>
      <c r="C32" s="456"/>
      <c r="D32" s="578"/>
      <c r="E32" s="352"/>
      <c r="F32" s="352"/>
      <c r="G32" s="352"/>
      <c r="H32" s="352"/>
      <c r="I32" s="527"/>
    </row>
    <row r="33" spans="1:9" ht="25" customHeight="1" x14ac:dyDescent="0.2">
      <c r="A33" s="437"/>
      <c r="B33" s="541"/>
      <c r="C33" s="50" t="s">
        <v>149</v>
      </c>
      <c r="D33" s="81" t="s">
        <v>261</v>
      </c>
      <c r="E33" s="54">
        <v>8</v>
      </c>
      <c r="F33" s="245">
        <v>10</v>
      </c>
      <c r="G33" s="245"/>
      <c r="H33" s="245">
        <v>2</v>
      </c>
      <c r="I33" s="582" t="s">
        <v>768</v>
      </c>
    </row>
    <row r="34" spans="1:9" ht="17" thickBot="1" x14ac:dyDescent="0.25">
      <c r="A34" s="437"/>
      <c r="B34" s="533"/>
      <c r="C34" s="402" t="s">
        <v>209</v>
      </c>
      <c r="D34" s="583" t="s">
        <v>533</v>
      </c>
      <c r="E34" s="59">
        <v>8</v>
      </c>
      <c r="F34" s="59">
        <v>6</v>
      </c>
      <c r="G34" s="59"/>
      <c r="H34" s="59">
        <v>2</v>
      </c>
      <c r="I34" s="516" t="s">
        <v>535</v>
      </c>
    </row>
    <row r="35" spans="1:9" x14ac:dyDescent="0.2">
      <c r="A35" s="437"/>
      <c r="B35" s="557" t="s">
        <v>262</v>
      </c>
      <c r="C35" s="448" t="s">
        <v>138</v>
      </c>
      <c r="D35" s="584" t="s">
        <v>263</v>
      </c>
      <c r="E35" s="585"/>
      <c r="F35" s="351">
        <v>24</v>
      </c>
      <c r="G35" s="351">
        <v>30</v>
      </c>
      <c r="H35" s="351">
        <v>3</v>
      </c>
      <c r="I35" s="586" t="s">
        <v>752</v>
      </c>
    </row>
    <row r="36" spans="1:9" x14ac:dyDescent="0.2">
      <c r="A36" s="437"/>
      <c r="B36" s="562"/>
      <c r="C36" s="456"/>
      <c r="D36" s="587"/>
      <c r="E36" s="588"/>
      <c r="F36" s="352"/>
      <c r="G36" s="352"/>
      <c r="H36" s="352"/>
      <c r="I36" s="487"/>
    </row>
    <row r="37" spans="1:9" ht="32" x14ac:dyDescent="0.2">
      <c r="A37" s="437"/>
      <c r="B37" s="562"/>
      <c r="C37" s="50" t="s">
        <v>139</v>
      </c>
      <c r="D37" s="169" t="s">
        <v>264</v>
      </c>
      <c r="E37" s="54">
        <v>8</v>
      </c>
      <c r="F37" s="54">
        <v>20</v>
      </c>
      <c r="G37" s="54">
        <v>10</v>
      </c>
      <c r="H37" s="54">
        <v>2</v>
      </c>
      <c r="I37" s="227" t="s">
        <v>769</v>
      </c>
    </row>
    <row r="38" spans="1:9" ht="26" customHeight="1" x14ac:dyDescent="0.2">
      <c r="A38" s="437"/>
      <c r="B38" s="562"/>
      <c r="C38" s="50" t="s">
        <v>140</v>
      </c>
      <c r="D38" s="169" t="s">
        <v>265</v>
      </c>
      <c r="E38" s="54">
        <v>4</v>
      </c>
      <c r="F38" s="54">
        <v>6</v>
      </c>
      <c r="G38" s="245"/>
      <c r="H38" s="54">
        <v>1</v>
      </c>
      <c r="I38" s="354" t="s">
        <v>770</v>
      </c>
    </row>
    <row r="39" spans="1:9" ht="24" customHeight="1" x14ac:dyDescent="0.2">
      <c r="A39" s="437"/>
      <c r="B39" s="562"/>
      <c r="C39" s="50" t="s">
        <v>141</v>
      </c>
      <c r="D39" s="169" t="s">
        <v>266</v>
      </c>
      <c r="E39" s="54">
        <v>4</v>
      </c>
      <c r="F39" s="54">
        <v>6</v>
      </c>
      <c r="G39" s="245"/>
      <c r="H39" s="54">
        <v>1</v>
      </c>
      <c r="I39" s="355"/>
    </row>
    <row r="40" spans="1:9" ht="36" customHeight="1" x14ac:dyDescent="0.2">
      <c r="A40" s="437"/>
      <c r="B40" s="562"/>
      <c r="C40" s="589" t="s">
        <v>204</v>
      </c>
      <c r="D40" s="169" t="s">
        <v>476</v>
      </c>
      <c r="E40" s="54"/>
      <c r="F40" s="54">
        <v>10</v>
      </c>
      <c r="G40" s="245">
        <v>10</v>
      </c>
      <c r="H40" s="244">
        <v>1</v>
      </c>
      <c r="I40" s="590" t="s">
        <v>819</v>
      </c>
    </row>
    <row r="41" spans="1:9" ht="15" customHeight="1" x14ac:dyDescent="0.2">
      <c r="A41" s="437"/>
      <c r="B41" s="562"/>
      <c r="C41" s="591" t="s">
        <v>210</v>
      </c>
      <c r="D41" s="545" t="s">
        <v>267</v>
      </c>
      <c r="E41" s="381"/>
      <c r="F41" s="381">
        <v>10</v>
      </c>
      <c r="G41" s="352">
        <v>10</v>
      </c>
      <c r="H41" s="353">
        <v>2</v>
      </c>
      <c r="I41" s="354" t="s">
        <v>771</v>
      </c>
    </row>
    <row r="42" spans="1:9" x14ac:dyDescent="0.2">
      <c r="A42" s="437"/>
      <c r="B42" s="562"/>
      <c r="C42" s="592"/>
      <c r="D42" s="545"/>
      <c r="E42" s="381"/>
      <c r="F42" s="381"/>
      <c r="G42" s="381"/>
      <c r="H42" s="352"/>
      <c r="I42" s="355"/>
    </row>
    <row r="43" spans="1:9" ht="24" customHeight="1" x14ac:dyDescent="0.2">
      <c r="A43" s="437"/>
      <c r="B43" s="562"/>
      <c r="C43" s="460" t="s">
        <v>477</v>
      </c>
      <c r="D43" s="169" t="s">
        <v>268</v>
      </c>
      <c r="E43" s="80"/>
      <c r="F43" s="54"/>
      <c r="G43" s="54">
        <v>50</v>
      </c>
      <c r="H43" s="353">
        <v>3</v>
      </c>
      <c r="I43" s="530" t="s">
        <v>782</v>
      </c>
    </row>
    <row r="44" spans="1:9" ht="37" customHeight="1" x14ac:dyDescent="0.2">
      <c r="A44" s="437"/>
      <c r="B44" s="562"/>
      <c r="C44" s="452"/>
      <c r="D44" s="169" t="s">
        <v>269</v>
      </c>
      <c r="E44" s="80"/>
      <c r="F44" s="54"/>
      <c r="G44" s="54">
        <v>20</v>
      </c>
      <c r="H44" s="543"/>
      <c r="I44" s="544"/>
    </row>
    <row r="45" spans="1:9" ht="33" thickBot="1" x14ac:dyDescent="0.25">
      <c r="A45" s="437"/>
      <c r="B45" s="564"/>
      <c r="C45" s="593"/>
      <c r="D45" s="583" t="s">
        <v>270</v>
      </c>
      <c r="E45" s="57"/>
      <c r="F45" s="59">
        <v>20</v>
      </c>
      <c r="G45" s="59"/>
      <c r="H45" s="537"/>
      <c r="I45" s="539"/>
    </row>
    <row r="46" spans="1:9" x14ac:dyDescent="0.2">
      <c r="A46" s="437"/>
      <c r="B46" s="594" t="s">
        <v>792</v>
      </c>
      <c r="C46" s="448" t="s">
        <v>142</v>
      </c>
      <c r="D46" s="595" t="s">
        <v>271</v>
      </c>
      <c r="E46" s="522">
        <v>8</v>
      </c>
      <c r="F46" s="522">
        <v>8</v>
      </c>
      <c r="G46" s="522"/>
      <c r="H46" s="522">
        <v>1</v>
      </c>
      <c r="I46" s="559" t="s">
        <v>772</v>
      </c>
    </row>
    <row r="47" spans="1:9" x14ac:dyDescent="0.2">
      <c r="A47" s="437"/>
      <c r="B47" s="596"/>
      <c r="C47" s="456"/>
      <c r="D47" s="597"/>
      <c r="E47" s="381"/>
      <c r="F47" s="381"/>
      <c r="G47" s="381"/>
      <c r="H47" s="381"/>
      <c r="I47" s="355"/>
    </row>
    <row r="48" spans="1:9" ht="24" customHeight="1" x14ac:dyDescent="0.2">
      <c r="A48" s="437"/>
      <c r="B48" s="596"/>
      <c r="C48" s="598" t="s">
        <v>143</v>
      </c>
      <c r="D48" s="169" t="s">
        <v>272</v>
      </c>
      <c r="E48" s="54"/>
      <c r="F48" s="54">
        <v>10</v>
      </c>
      <c r="G48" s="54"/>
      <c r="H48" s="54">
        <v>1</v>
      </c>
      <c r="I48" s="582" t="s">
        <v>820</v>
      </c>
    </row>
    <row r="49" spans="1:9" x14ac:dyDescent="0.2">
      <c r="A49" s="437"/>
      <c r="B49" s="596"/>
      <c r="C49" s="591" t="s">
        <v>144</v>
      </c>
      <c r="D49" s="581" t="s">
        <v>273</v>
      </c>
      <c r="E49" s="353"/>
      <c r="F49" s="353">
        <v>10</v>
      </c>
      <c r="G49" s="353"/>
      <c r="H49" s="353">
        <v>1</v>
      </c>
      <c r="I49" s="354" t="s">
        <v>821</v>
      </c>
    </row>
    <row r="50" spans="1:9" x14ac:dyDescent="0.2">
      <c r="A50" s="437"/>
      <c r="B50" s="596"/>
      <c r="C50" s="592"/>
      <c r="D50" s="578"/>
      <c r="E50" s="352"/>
      <c r="F50" s="352"/>
      <c r="G50" s="352"/>
      <c r="H50" s="352"/>
      <c r="I50" s="355"/>
    </row>
    <row r="51" spans="1:9" ht="32" customHeight="1" x14ac:dyDescent="0.2">
      <c r="A51" s="437"/>
      <c r="B51" s="596"/>
      <c r="C51" s="598" t="s">
        <v>145</v>
      </c>
      <c r="D51" s="169" t="s">
        <v>274</v>
      </c>
      <c r="E51" s="54"/>
      <c r="F51" s="54">
        <v>20</v>
      </c>
      <c r="G51" s="54"/>
      <c r="H51" s="54">
        <v>1</v>
      </c>
      <c r="I51" s="228" t="s">
        <v>783</v>
      </c>
    </row>
    <row r="52" spans="1:9" x14ac:dyDescent="0.2">
      <c r="A52" s="437"/>
      <c r="B52" s="596"/>
      <c r="C52" s="598" t="s">
        <v>279</v>
      </c>
      <c r="D52" s="599" t="s">
        <v>256</v>
      </c>
      <c r="E52" s="54"/>
      <c r="F52" s="54">
        <v>6</v>
      </c>
      <c r="G52" s="54"/>
      <c r="H52" s="54">
        <v>1</v>
      </c>
      <c r="I52" s="600" t="s">
        <v>642</v>
      </c>
    </row>
    <row r="53" spans="1:9" ht="36" customHeight="1" x14ac:dyDescent="0.2">
      <c r="A53" s="437"/>
      <c r="B53" s="596"/>
      <c r="C53" s="598" t="s">
        <v>280</v>
      </c>
      <c r="D53" s="369" t="s">
        <v>221</v>
      </c>
      <c r="E53" s="54"/>
      <c r="F53" s="54">
        <v>10</v>
      </c>
      <c r="G53" s="54"/>
      <c r="H53" s="54">
        <v>1</v>
      </c>
      <c r="I53" s="228" t="s">
        <v>784</v>
      </c>
    </row>
    <row r="54" spans="1:9" ht="25" customHeight="1" thickBot="1" x14ac:dyDescent="0.25">
      <c r="A54" s="472"/>
      <c r="B54" s="601"/>
      <c r="C54" s="602" t="s">
        <v>281</v>
      </c>
      <c r="D54" s="603" t="s">
        <v>275</v>
      </c>
      <c r="E54" s="79"/>
      <c r="F54" s="79"/>
      <c r="G54" s="604">
        <v>10</v>
      </c>
      <c r="H54" s="604">
        <v>1</v>
      </c>
      <c r="I54" s="490" t="s">
        <v>772</v>
      </c>
    </row>
    <row r="55" spans="1:9" x14ac:dyDescent="0.2">
      <c r="D55" s="61" t="s">
        <v>152</v>
      </c>
      <c r="E55" s="48">
        <f>SUM(E28:E54)</f>
        <v>64</v>
      </c>
      <c r="F55" s="48">
        <f t="shared" ref="F55:H55" si="1">SUM(F28:F54)</f>
        <v>194</v>
      </c>
      <c r="G55" s="48">
        <f t="shared" si="1"/>
        <v>140</v>
      </c>
      <c r="H55" s="48">
        <f t="shared" si="1"/>
        <v>30</v>
      </c>
      <c r="I55" s="48"/>
    </row>
    <row r="57" spans="1:9" x14ac:dyDescent="0.2">
      <c r="D57" s="426" t="s">
        <v>474</v>
      </c>
      <c r="E57" s="426">
        <f>SUM(E55+E25)</f>
        <v>170</v>
      </c>
      <c r="F57" s="426">
        <f t="shared" ref="F57:H57" si="2">SUM(F55+F25)</f>
        <v>398</v>
      </c>
      <c r="G57" s="426">
        <f t="shared" si="2"/>
        <v>236</v>
      </c>
      <c r="H57" s="426">
        <f t="shared" si="2"/>
        <v>60</v>
      </c>
      <c r="I57" s="410"/>
    </row>
    <row r="58" spans="1:9" x14ac:dyDescent="0.2">
      <c r="D58" s="410"/>
      <c r="E58" s="428">
        <f>SUM(E57:G57)</f>
        <v>804</v>
      </c>
      <c r="F58" s="428"/>
      <c r="G58" s="428"/>
      <c r="H58" s="410"/>
      <c r="I58" s="410"/>
    </row>
  </sheetData>
  <mergeCells count="93">
    <mergeCell ref="H31:H32"/>
    <mergeCell ref="H35:H36"/>
    <mergeCell ref="H41:H42"/>
    <mergeCell ref="H43:H45"/>
    <mergeCell ref="H46:H47"/>
    <mergeCell ref="H49:H50"/>
    <mergeCell ref="F46:F47"/>
    <mergeCell ref="G46:G47"/>
    <mergeCell ref="F49:F50"/>
    <mergeCell ref="G49:G50"/>
    <mergeCell ref="G35:G36"/>
    <mergeCell ref="G41:G42"/>
    <mergeCell ref="B35:B45"/>
    <mergeCell ref="C35:C36"/>
    <mergeCell ref="D35:D36"/>
    <mergeCell ref="E35:E36"/>
    <mergeCell ref="F35:F36"/>
    <mergeCell ref="A27:A54"/>
    <mergeCell ref="C28:C29"/>
    <mergeCell ref="C31:C32"/>
    <mergeCell ref="D49:D50"/>
    <mergeCell ref="C49:C50"/>
    <mergeCell ref="C43:C45"/>
    <mergeCell ref="E49:E50"/>
    <mergeCell ref="C46:C47"/>
    <mergeCell ref="D46:D47"/>
    <mergeCell ref="E46:E47"/>
    <mergeCell ref="C41:C42"/>
    <mergeCell ref="D41:D42"/>
    <mergeCell ref="E41:E42"/>
    <mergeCell ref="F41:F42"/>
    <mergeCell ref="E58:G58"/>
    <mergeCell ref="D31:D32"/>
    <mergeCell ref="E31:E32"/>
    <mergeCell ref="F31:F32"/>
    <mergeCell ref="G31:G32"/>
    <mergeCell ref="A2:A24"/>
    <mergeCell ref="F12:F13"/>
    <mergeCell ref="G12:G13"/>
    <mergeCell ref="H12:H13"/>
    <mergeCell ref="F10:F11"/>
    <mergeCell ref="G10:G11"/>
    <mergeCell ref="H10:H11"/>
    <mergeCell ref="C12:C13"/>
    <mergeCell ref="D12:D13"/>
    <mergeCell ref="E12:E13"/>
    <mergeCell ref="G8:G9"/>
    <mergeCell ref="E21:E22"/>
    <mergeCell ref="F21:F22"/>
    <mergeCell ref="G21:G22"/>
    <mergeCell ref="D21:D22"/>
    <mergeCell ref="F6:F7"/>
    <mergeCell ref="G6:G7"/>
    <mergeCell ref="H6:H7"/>
    <mergeCell ref="C8:C9"/>
    <mergeCell ref="D8:D9"/>
    <mergeCell ref="E8:E9"/>
    <mergeCell ref="F8:F9"/>
    <mergeCell ref="C6:C7"/>
    <mergeCell ref="D6:D7"/>
    <mergeCell ref="E6:E7"/>
    <mergeCell ref="I41:I42"/>
    <mergeCell ref="I43:I45"/>
    <mergeCell ref="I46:I47"/>
    <mergeCell ref="I49:I50"/>
    <mergeCell ref="I38:I39"/>
    <mergeCell ref="I16:I17"/>
    <mergeCell ref="H28:H29"/>
    <mergeCell ref="H8:H9"/>
    <mergeCell ref="B10:B19"/>
    <mergeCell ref="C10:C11"/>
    <mergeCell ref="D10:D11"/>
    <mergeCell ref="E10:E11"/>
    <mergeCell ref="B2:B9"/>
    <mergeCell ref="H21:H22"/>
    <mergeCell ref="C18:C19"/>
    <mergeCell ref="B20:B24"/>
    <mergeCell ref="C21:C22"/>
    <mergeCell ref="B28:B34"/>
    <mergeCell ref="D28:D29"/>
    <mergeCell ref="E28:E29"/>
    <mergeCell ref="F28:F29"/>
    <mergeCell ref="G28:G29"/>
    <mergeCell ref="B46:B54"/>
    <mergeCell ref="I8:I9"/>
    <mergeCell ref="I6:I7"/>
    <mergeCell ref="I10:I11"/>
    <mergeCell ref="I12:I13"/>
    <mergeCell ref="I21:I22"/>
    <mergeCell ref="I31:I32"/>
    <mergeCell ref="I18:I19"/>
    <mergeCell ref="I28:I29"/>
    <mergeCell ref="I35:I36"/>
  </mergeCells>
  <phoneticPr fontId="18" type="noConversion"/>
  <pageMargins left="0.75000000000000011" right="0.75000000000000011" top="1" bottom="1" header="0.5" footer="0.5"/>
  <pageSetup paperSize="9" scale="32" orientation="landscape"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41"/>
  <sheetViews>
    <sheetView topLeftCell="C1" workbookViewId="0">
      <selection activeCell="I1" sqref="H1:I1048576"/>
    </sheetView>
  </sheetViews>
  <sheetFormatPr baseColWidth="10" defaultRowHeight="16" x14ac:dyDescent="0.2"/>
  <cols>
    <col min="1" max="1" width="16.33203125" style="393" customWidth="1"/>
    <col min="2" max="2" width="19.83203125" style="393" customWidth="1"/>
    <col min="3" max="3" width="10.83203125" style="393"/>
    <col min="4" max="4" width="49.5" style="393" customWidth="1"/>
    <col min="5" max="8" width="10.83203125" style="393"/>
    <col min="9" max="9" width="69.33203125" style="393" customWidth="1"/>
    <col min="10" max="16384" width="10.83203125" style="393"/>
  </cols>
  <sheetData>
    <row r="1" spans="1:9" s="430" customFormat="1" ht="35" customHeight="1" thickBot="1" x14ac:dyDescent="0.25">
      <c r="B1" s="638"/>
      <c r="C1" s="639" t="s">
        <v>167</v>
      </c>
      <c r="D1" s="640" t="s">
        <v>168</v>
      </c>
      <c r="E1" s="640" t="s">
        <v>3</v>
      </c>
      <c r="F1" s="640" t="s">
        <v>4</v>
      </c>
      <c r="G1" s="640" t="s">
        <v>169</v>
      </c>
      <c r="H1" s="640" t="s">
        <v>195</v>
      </c>
      <c r="I1" s="641" t="s">
        <v>705</v>
      </c>
    </row>
    <row r="2" spans="1:9" ht="37" customHeight="1" x14ac:dyDescent="0.2">
      <c r="A2" s="432" t="s">
        <v>125</v>
      </c>
      <c r="B2" s="433" t="s">
        <v>190</v>
      </c>
      <c r="C2" s="394" t="s">
        <v>127</v>
      </c>
      <c r="D2" s="503" t="s">
        <v>171</v>
      </c>
      <c r="E2" s="504">
        <v>8</v>
      </c>
      <c r="F2" s="504">
        <v>6</v>
      </c>
      <c r="G2" s="504"/>
      <c r="H2" s="418">
        <v>2</v>
      </c>
      <c r="I2" s="243" t="s">
        <v>802</v>
      </c>
    </row>
    <row r="3" spans="1:9" x14ac:dyDescent="0.2">
      <c r="A3" s="437"/>
      <c r="B3" s="438"/>
      <c r="C3" s="50" t="s">
        <v>130</v>
      </c>
      <c r="D3" s="80" t="s">
        <v>172</v>
      </c>
      <c r="E3" s="54">
        <v>8</v>
      </c>
      <c r="F3" s="54">
        <v>6</v>
      </c>
      <c r="G3" s="54"/>
      <c r="H3" s="367">
        <v>2</v>
      </c>
      <c r="I3" s="509" t="s">
        <v>553</v>
      </c>
    </row>
    <row r="4" spans="1:9" ht="40" customHeight="1" x14ac:dyDescent="0.2">
      <c r="A4" s="437"/>
      <c r="B4" s="438"/>
      <c r="C4" s="50" t="s">
        <v>131</v>
      </c>
      <c r="D4" s="80" t="s">
        <v>173</v>
      </c>
      <c r="E4" s="54">
        <v>8</v>
      </c>
      <c r="F4" s="54">
        <v>12</v>
      </c>
      <c r="G4" s="54"/>
      <c r="H4" s="367">
        <v>2</v>
      </c>
      <c r="I4" s="590" t="s">
        <v>801</v>
      </c>
    </row>
    <row r="5" spans="1:9" ht="35" customHeight="1" x14ac:dyDescent="0.2">
      <c r="A5" s="437"/>
      <c r="B5" s="438"/>
      <c r="C5" s="50" t="s">
        <v>196</v>
      </c>
      <c r="D5" s="80" t="s">
        <v>202</v>
      </c>
      <c r="E5" s="54">
        <v>8</v>
      </c>
      <c r="F5" s="54">
        <v>6</v>
      </c>
      <c r="G5" s="54"/>
      <c r="H5" s="367">
        <v>2</v>
      </c>
      <c r="I5" s="642" t="s">
        <v>632</v>
      </c>
    </row>
    <row r="6" spans="1:9" ht="48" x14ac:dyDescent="0.2">
      <c r="A6" s="437"/>
      <c r="B6" s="438"/>
      <c r="C6" s="50" t="s">
        <v>206</v>
      </c>
      <c r="D6" s="80" t="s">
        <v>184</v>
      </c>
      <c r="E6" s="54">
        <v>8</v>
      </c>
      <c r="F6" s="54">
        <v>6</v>
      </c>
      <c r="G6" s="54"/>
      <c r="H6" s="367">
        <v>2</v>
      </c>
      <c r="I6" s="643" t="s">
        <v>644</v>
      </c>
    </row>
    <row r="7" spans="1:9" s="430" customFormat="1" ht="72" customHeight="1" x14ac:dyDescent="0.2">
      <c r="A7" s="437"/>
      <c r="B7" s="438"/>
      <c r="C7" s="598" t="s">
        <v>197</v>
      </c>
      <c r="D7" s="85" t="s">
        <v>737</v>
      </c>
      <c r="E7" s="644">
        <v>8</v>
      </c>
      <c r="F7" s="644">
        <v>6</v>
      </c>
      <c r="G7" s="644"/>
      <c r="H7" s="367">
        <v>2</v>
      </c>
      <c r="I7" s="228" t="s">
        <v>531</v>
      </c>
    </row>
    <row r="8" spans="1:9" ht="43" customHeight="1" thickBot="1" x14ac:dyDescent="0.25">
      <c r="A8" s="437"/>
      <c r="B8" s="444"/>
      <c r="C8" s="645" t="s">
        <v>205</v>
      </c>
      <c r="D8" s="646" t="s">
        <v>729</v>
      </c>
      <c r="E8" s="59">
        <v>12</v>
      </c>
      <c r="F8" s="59">
        <v>6</v>
      </c>
      <c r="G8" s="59"/>
      <c r="H8" s="425">
        <v>2</v>
      </c>
      <c r="I8" s="647" t="s">
        <v>803</v>
      </c>
    </row>
    <row r="9" spans="1:9" ht="35" customHeight="1" x14ac:dyDescent="0.2">
      <c r="A9" s="437"/>
      <c r="B9" s="433" t="s">
        <v>191</v>
      </c>
      <c r="C9" s="394" t="s">
        <v>128</v>
      </c>
      <c r="D9" s="503" t="s">
        <v>174</v>
      </c>
      <c r="E9" s="504"/>
      <c r="F9" s="504">
        <v>24</v>
      </c>
      <c r="G9" s="504"/>
      <c r="H9" s="418">
        <v>1</v>
      </c>
      <c r="I9" s="243" t="s">
        <v>739</v>
      </c>
    </row>
    <row r="10" spans="1:9" ht="24" customHeight="1" x14ac:dyDescent="0.2">
      <c r="A10" s="437"/>
      <c r="B10" s="438"/>
      <c r="C10" s="50" t="s">
        <v>132</v>
      </c>
      <c r="D10" s="80" t="s">
        <v>796</v>
      </c>
      <c r="E10" s="386">
        <v>24</v>
      </c>
      <c r="F10" s="386">
        <v>30</v>
      </c>
      <c r="G10" s="386"/>
      <c r="H10" s="366">
        <v>3</v>
      </c>
      <c r="I10" s="582" t="s">
        <v>804</v>
      </c>
    </row>
    <row r="11" spans="1:9" ht="23" customHeight="1" x14ac:dyDescent="0.2">
      <c r="A11" s="437"/>
      <c r="B11" s="438"/>
      <c r="C11" s="50" t="s">
        <v>133</v>
      </c>
      <c r="D11" s="85" t="s">
        <v>188</v>
      </c>
      <c r="E11" s="386"/>
      <c r="F11" s="386"/>
      <c r="G11" s="54">
        <v>30</v>
      </c>
      <c r="H11" s="366"/>
      <c r="I11" s="648"/>
    </row>
    <row r="12" spans="1:9" x14ac:dyDescent="0.2">
      <c r="A12" s="437"/>
      <c r="B12" s="438"/>
      <c r="C12" s="517" t="s">
        <v>198</v>
      </c>
      <c r="D12" s="169" t="s">
        <v>175</v>
      </c>
      <c r="E12" s="54">
        <v>24</v>
      </c>
      <c r="F12" s="54">
        <v>18</v>
      </c>
      <c r="G12" s="54"/>
      <c r="H12" s="367">
        <v>5</v>
      </c>
      <c r="I12" s="600" t="s">
        <v>805</v>
      </c>
    </row>
    <row r="13" spans="1:9" ht="25" customHeight="1" x14ac:dyDescent="0.2">
      <c r="A13" s="437"/>
      <c r="B13" s="438"/>
      <c r="C13" s="50" t="s">
        <v>199</v>
      </c>
      <c r="D13" s="85" t="s">
        <v>176</v>
      </c>
      <c r="E13" s="54">
        <v>8</v>
      </c>
      <c r="F13" s="54">
        <v>16</v>
      </c>
      <c r="G13" s="54"/>
      <c r="H13" s="367">
        <v>3</v>
      </c>
      <c r="I13" s="590" t="s">
        <v>813</v>
      </c>
    </row>
    <row r="14" spans="1:9" ht="17" thickBot="1" x14ac:dyDescent="0.25">
      <c r="A14" s="437"/>
      <c r="B14" s="444"/>
      <c r="C14" s="402" t="s">
        <v>207</v>
      </c>
      <c r="D14" s="474" t="s">
        <v>177</v>
      </c>
      <c r="E14" s="59" t="s">
        <v>178</v>
      </c>
      <c r="F14" s="59">
        <v>6</v>
      </c>
      <c r="G14" s="59"/>
      <c r="H14" s="425">
        <v>1</v>
      </c>
      <c r="I14" s="649" t="s">
        <v>806</v>
      </c>
    </row>
    <row r="15" spans="1:9" ht="32" x14ac:dyDescent="0.2">
      <c r="A15" s="437"/>
      <c r="B15" s="433" t="s">
        <v>192</v>
      </c>
      <c r="C15" s="394" t="s">
        <v>129</v>
      </c>
      <c r="D15" s="650" t="s">
        <v>200</v>
      </c>
      <c r="E15" s="504">
        <v>8</v>
      </c>
      <c r="F15" s="504">
        <v>20</v>
      </c>
      <c r="G15" s="504"/>
      <c r="H15" s="418">
        <v>1</v>
      </c>
      <c r="I15" s="651" t="s">
        <v>807</v>
      </c>
    </row>
    <row r="16" spans="1:9" ht="24" customHeight="1" x14ac:dyDescent="0.2">
      <c r="A16" s="437"/>
      <c r="B16" s="438"/>
      <c r="C16" s="50" t="s">
        <v>134</v>
      </c>
      <c r="D16" s="80" t="s">
        <v>75</v>
      </c>
      <c r="E16" s="54">
        <v>8</v>
      </c>
      <c r="F16" s="54">
        <v>6</v>
      </c>
      <c r="G16" s="54"/>
      <c r="H16" s="367">
        <v>1</v>
      </c>
      <c r="I16" s="590" t="s">
        <v>730</v>
      </c>
    </row>
    <row r="17" spans="1:9" ht="17" thickBot="1" x14ac:dyDescent="0.25">
      <c r="A17" s="472"/>
      <c r="B17" s="444"/>
      <c r="C17" s="402" t="s">
        <v>135</v>
      </c>
      <c r="D17" s="79" t="s">
        <v>181</v>
      </c>
      <c r="E17" s="59">
        <v>8</v>
      </c>
      <c r="F17" s="59">
        <v>6</v>
      </c>
      <c r="G17" s="59"/>
      <c r="H17" s="425">
        <v>1</v>
      </c>
      <c r="I17" s="649" t="s">
        <v>808</v>
      </c>
    </row>
    <row r="18" spans="1:9" x14ac:dyDescent="0.2">
      <c r="A18" s="429"/>
      <c r="B18" s="476"/>
      <c r="C18" s="652"/>
      <c r="D18" s="61" t="s">
        <v>151</v>
      </c>
      <c r="E18" s="413">
        <f>SUM(E2:E17)</f>
        <v>140</v>
      </c>
      <c r="F18" s="413">
        <f t="shared" ref="F18:G18" si="0">SUM(F2:F17)</f>
        <v>174</v>
      </c>
      <c r="G18" s="413">
        <f t="shared" si="0"/>
        <v>30</v>
      </c>
      <c r="H18" s="637">
        <f>SUM(H2:H17)</f>
        <v>30</v>
      </c>
      <c r="I18" s="413"/>
    </row>
    <row r="19" spans="1:9" ht="17" thickBot="1" x14ac:dyDescent="0.25"/>
    <row r="20" spans="1:9" s="430" customFormat="1" ht="25" customHeight="1" thickBot="1" x14ac:dyDescent="0.25">
      <c r="B20" s="638"/>
      <c r="C20" s="640" t="s">
        <v>167</v>
      </c>
      <c r="D20" s="640" t="s">
        <v>168</v>
      </c>
      <c r="E20" s="640" t="s">
        <v>3</v>
      </c>
      <c r="F20" s="640" t="s">
        <v>4</v>
      </c>
      <c r="G20" s="640" t="s">
        <v>169</v>
      </c>
      <c r="H20" s="653" t="s">
        <v>201</v>
      </c>
      <c r="I20" s="654" t="s">
        <v>705</v>
      </c>
    </row>
    <row r="21" spans="1:9" x14ac:dyDescent="0.2">
      <c r="A21" s="432" t="s">
        <v>126</v>
      </c>
      <c r="B21" s="433" t="s">
        <v>190</v>
      </c>
      <c r="C21" s="394" t="s">
        <v>146</v>
      </c>
      <c r="D21" s="503" t="s">
        <v>171</v>
      </c>
      <c r="E21" s="504">
        <v>8</v>
      </c>
      <c r="F21" s="504">
        <v>6</v>
      </c>
      <c r="G21" s="504"/>
      <c r="H21" s="418">
        <v>2</v>
      </c>
      <c r="I21" s="243" t="s">
        <v>731</v>
      </c>
    </row>
    <row r="22" spans="1:9" ht="20" customHeight="1" x14ac:dyDescent="0.2">
      <c r="A22" s="437"/>
      <c r="B22" s="438"/>
      <c r="C22" s="50" t="s">
        <v>147</v>
      </c>
      <c r="D22" s="80" t="s">
        <v>172</v>
      </c>
      <c r="E22" s="54">
        <v>8</v>
      </c>
      <c r="F22" s="54">
        <v>6</v>
      </c>
      <c r="G22" s="54"/>
      <c r="H22" s="367">
        <v>2</v>
      </c>
      <c r="I22" s="509" t="s">
        <v>554</v>
      </c>
    </row>
    <row r="23" spans="1:9" x14ac:dyDescent="0.2">
      <c r="A23" s="437"/>
      <c r="B23" s="438"/>
      <c r="C23" s="50" t="s">
        <v>148</v>
      </c>
      <c r="D23" s="80" t="s">
        <v>173</v>
      </c>
      <c r="E23" s="54">
        <v>11</v>
      </c>
      <c r="F23" s="54">
        <v>8</v>
      </c>
      <c r="G23" s="54"/>
      <c r="H23" s="367">
        <v>2</v>
      </c>
      <c r="I23" s="590" t="s">
        <v>732</v>
      </c>
    </row>
    <row r="24" spans="1:9" ht="25" customHeight="1" x14ac:dyDescent="0.2">
      <c r="A24" s="437"/>
      <c r="B24" s="438"/>
      <c r="C24" s="50" t="s">
        <v>149</v>
      </c>
      <c r="D24" s="80" t="s">
        <v>202</v>
      </c>
      <c r="E24" s="54">
        <v>8</v>
      </c>
      <c r="F24" s="655">
        <v>6</v>
      </c>
      <c r="G24" s="54"/>
      <c r="H24" s="367">
        <v>2</v>
      </c>
      <c r="I24" s="642" t="s">
        <v>632</v>
      </c>
    </row>
    <row r="25" spans="1:9" ht="39" x14ac:dyDescent="0.2">
      <c r="A25" s="437"/>
      <c r="B25" s="438"/>
      <c r="C25" s="50" t="s">
        <v>209</v>
      </c>
      <c r="D25" s="80" t="s">
        <v>184</v>
      </c>
      <c r="E25" s="54">
        <v>8</v>
      </c>
      <c r="F25" s="655">
        <v>6</v>
      </c>
      <c r="G25" s="54"/>
      <c r="H25" s="367">
        <v>2</v>
      </c>
      <c r="I25" s="656" t="s">
        <v>644</v>
      </c>
    </row>
    <row r="26" spans="1:9" ht="32" x14ac:dyDescent="0.2">
      <c r="A26" s="437"/>
      <c r="B26" s="438"/>
      <c r="C26" s="50" t="s">
        <v>478</v>
      </c>
      <c r="D26" s="80" t="s">
        <v>737</v>
      </c>
      <c r="E26" s="54">
        <v>8</v>
      </c>
      <c r="F26" s="655">
        <v>6</v>
      </c>
      <c r="G26" s="54"/>
      <c r="H26" s="367">
        <v>2</v>
      </c>
      <c r="I26" s="657" t="s">
        <v>531</v>
      </c>
    </row>
    <row r="27" spans="1:9" ht="30" customHeight="1" x14ac:dyDescent="0.2">
      <c r="A27" s="437"/>
      <c r="B27" s="438"/>
      <c r="C27" s="598" t="s">
        <v>208</v>
      </c>
      <c r="D27" s="85" t="s">
        <v>203</v>
      </c>
      <c r="E27" s="644">
        <v>8</v>
      </c>
      <c r="F27" s="658">
        <v>6</v>
      </c>
      <c r="G27" s="644"/>
      <c r="H27" s="367">
        <v>2</v>
      </c>
      <c r="I27" s="509" t="s">
        <v>809</v>
      </c>
    </row>
    <row r="28" spans="1:9" ht="55" customHeight="1" thickBot="1" x14ac:dyDescent="0.25">
      <c r="A28" s="437"/>
      <c r="B28" s="444"/>
      <c r="C28" s="645" t="s">
        <v>475</v>
      </c>
      <c r="D28" s="646" t="s">
        <v>729</v>
      </c>
      <c r="E28" s="59">
        <v>9</v>
      </c>
      <c r="F28" s="659">
        <v>4</v>
      </c>
      <c r="G28" s="59"/>
      <c r="H28" s="425">
        <v>1</v>
      </c>
      <c r="I28" s="509" t="s">
        <v>810</v>
      </c>
    </row>
    <row r="29" spans="1:9" ht="34" customHeight="1" x14ac:dyDescent="0.2">
      <c r="A29" s="437"/>
      <c r="B29" s="433" t="s">
        <v>191</v>
      </c>
      <c r="C29" s="394" t="s">
        <v>138</v>
      </c>
      <c r="D29" s="503" t="s">
        <v>174</v>
      </c>
      <c r="E29" s="504"/>
      <c r="F29" s="504">
        <v>24</v>
      </c>
      <c r="G29" s="504"/>
      <c r="H29" s="418">
        <v>1</v>
      </c>
      <c r="I29" s="243" t="s">
        <v>739</v>
      </c>
    </row>
    <row r="30" spans="1:9" ht="22" customHeight="1" x14ac:dyDescent="0.2">
      <c r="A30" s="437"/>
      <c r="B30" s="438"/>
      <c r="C30" s="50" t="s">
        <v>139</v>
      </c>
      <c r="D30" s="80" t="s">
        <v>797</v>
      </c>
      <c r="E30" s="54">
        <v>24</v>
      </c>
      <c r="F30" s="54">
        <v>30</v>
      </c>
      <c r="G30" s="54"/>
      <c r="H30" s="367">
        <v>3</v>
      </c>
      <c r="I30" s="582" t="s">
        <v>811</v>
      </c>
    </row>
    <row r="31" spans="1:9" ht="22" customHeight="1" x14ac:dyDescent="0.2">
      <c r="A31" s="437"/>
      <c r="B31" s="438"/>
      <c r="C31" s="50" t="s">
        <v>140</v>
      </c>
      <c r="D31" s="85" t="s">
        <v>188</v>
      </c>
      <c r="E31" s="54"/>
      <c r="F31" s="54"/>
      <c r="G31" s="54">
        <v>30</v>
      </c>
      <c r="H31" s="367">
        <v>0</v>
      </c>
      <c r="I31" s="582"/>
    </row>
    <row r="32" spans="1:9" x14ac:dyDescent="0.2">
      <c r="A32" s="437"/>
      <c r="B32" s="438"/>
      <c r="C32" s="517" t="s">
        <v>141</v>
      </c>
      <c r="D32" s="660" t="s">
        <v>175</v>
      </c>
      <c r="E32" s="54">
        <v>24</v>
      </c>
      <c r="F32" s="54">
        <v>18</v>
      </c>
      <c r="G32" s="54"/>
      <c r="H32" s="367">
        <v>2</v>
      </c>
      <c r="I32" s="590" t="s">
        <v>733</v>
      </c>
    </row>
    <row r="33" spans="1:9" ht="25" customHeight="1" x14ac:dyDescent="0.2">
      <c r="A33" s="437"/>
      <c r="B33" s="438"/>
      <c r="C33" s="50" t="s">
        <v>204</v>
      </c>
      <c r="D33" s="85" t="s">
        <v>176</v>
      </c>
      <c r="E33" s="54">
        <v>12</v>
      </c>
      <c r="F33" s="54">
        <v>16</v>
      </c>
      <c r="G33" s="54"/>
      <c r="H33" s="367">
        <v>3</v>
      </c>
      <c r="I33" s="582" t="s">
        <v>734</v>
      </c>
    </row>
    <row r="34" spans="1:9" ht="17" thickBot="1" x14ac:dyDescent="0.25">
      <c r="A34" s="437"/>
      <c r="B34" s="444"/>
      <c r="C34" s="402" t="s">
        <v>210</v>
      </c>
      <c r="D34" s="474" t="s">
        <v>177</v>
      </c>
      <c r="E34" s="59" t="s">
        <v>178</v>
      </c>
      <c r="F34" s="59">
        <v>6</v>
      </c>
      <c r="G34" s="59"/>
      <c r="H34" s="425">
        <v>2</v>
      </c>
      <c r="I34" s="490" t="s">
        <v>812</v>
      </c>
    </row>
    <row r="35" spans="1:9" x14ac:dyDescent="0.2">
      <c r="A35" s="437"/>
      <c r="B35" s="433" t="s">
        <v>192</v>
      </c>
      <c r="C35" s="394" t="s">
        <v>142</v>
      </c>
      <c r="D35" s="650" t="s">
        <v>200</v>
      </c>
      <c r="E35" s="504">
        <v>8</v>
      </c>
      <c r="F35" s="504">
        <v>20</v>
      </c>
      <c r="G35" s="504"/>
      <c r="H35" s="418">
        <v>2</v>
      </c>
      <c r="I35" s="243" t="s">
        <v>735</v>
      </c>
    </row>
    <row r="36" spans="1:9" ht="22" customHeight="1" x14ac:dyDescent="0.2">
      <c r="A36" s="437"/>
      <c r="B36" s="438"/>
      <c r="C36" s="50" t="s">
        <v>143</v>
      </c>
      <c r="D36" s="80" t="s">
        <v>75</v>
      </c>
      <c r="E36" s="54">
        <v>8</v>
      </c>
      <c r="F36" s="54">
        <v>6</v>
      </c>
      <c r="G36" s="54"/>
      <c r="H36" s="367">
        <v>1</v>
      </c>
      <c r="I36" s="590" t="s">
        <v>736</v>
      </c>
    </row>
    <row r="37" spans="1:9" ht="17" thickBot="1" x14ac:dyDescent="0.25">
      <c r="A37" s="472"/>
      <c r="B37" s="444"/>
      <c r="C37" s="402" t="s">
        <v>144</v>
      </c>
      <c r="D37" s="79" t="s">
        <v>181</v>
      </c>
      <c r="E37" s="59">
        <v>8</v>
      </c>
      <c r="F37" s="59">
        <v>6</v>
      </c>
      <c r="G37" s="59"/>
      <c r="H37" s="425">
        <v>1</v>
      </c>
      <c r="I37" s="490" t="s">
        <v>812</v>
      </c>
    </row>
    <row r="38" spans="1:9" x14ac:dyDescent="0.2">
      <c r="D38" s="61" t="s">
        <v>152</v>
      </c>
      <c r="E38" s="48">
        <f>SUM(E21:E37)</f>
        <v>152</v>
      </c>
      <c r="F38" s="48">
        <f>SUM(F21:F37)</f>
        <v>174</v>
      </c>
      <c r="G38" s="48">
        <f>SUM(G21:G37)</f>
        <v>30</v>
      </c>
      <c r="H38" s="423">
        <f>SUM(H21:H37)</f>
        <v>30</v>
      </c>
      <c r="I38" s="48"/>
    </row>
    <row r="40" spans="1:9" x14ac:dyDescent="0.2">
      <c r="D40" s="426" t="s">
        <v>211</v>
      </c>
      <c r="E40" s="426">
        <f>SUM(E18+E38)</f>
        <v>292</v>
      </c>
      <c r="F40" s="426">
        <f>SUM(F18+F38)</f>
        <v>348</v>
      </c>
      <c r="G40" s="426">
        <f>SUM(G18+G38)</f>
        <v>60</v>
      </c>
      <c r="H40" s="426">
        <f>SUM(H18+H38)</f>
        <v>60</v>
      </c>
      <c r="I40" s="410"/>
    </row>
    <row r="41" spans="1:9" x14ac:dyDescent="0.2">
      <c r="D41" s="410"/>
      <c r="E41" s="428">
        <f>SUM(E40:G40)</f>
        <v>700</v>
      </c>
      <c r="F41" s="428"/>
      <c r="G41" s="428"/>
      <c r="H41" s="410"/>
      <c r="I41" s="410"/>
    </row>
  </sheetData>
  <mergeCells count="9">
    <mergeCell ref="A21:A37"/>
    <mergeCell ref="E41:G41"/>
    <mergeCell ref="B35:B37"/>
    <mergeCell ref="B2:B8"/>
    <mergeCell ref="B9:B14"/>
    <mergeCell ref="A2:A17"/>
    <mergeCell ref="B21:B28"/>
    <mergeCell ref="B29:B34"/>
    <mergeCell ref="B15:B17"/>
  </mergeCells>
  <phoneticPr fontId="18" type="noConversion"/>
  <pageMargins left="0.75000000000000011" right="0.75000000000000011" top="1" bottom="1" header="0.5" footer="0.5"/>
  <pageSetup paperSize="9" scale="39" orientation="landscape"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36"/>
  <sheetViews>
    <sheetView topLeftCell="A19" workbookViewId="0">
      <selection activeCell="H12" sqref="H12"/>
    </sheetView>
  </sheetViews>
  <sheetFormatPr baseColWidth="10" defaultRowHeight="16" x14ac:dyDescent="0.2"/>
  <cols>
    <col min="1" max="1" width="19" customWidth="1"/>
    <col min="2" max="2" width="91.33203125" customWidth="1"/>
    <col min="3" max="4" width="15.83203125" customWidth="1"/>
    <col min="6" max="6" width="47.33203125" customWidth="1"/>
  </cols>
  <sheetData>
    <row r="1" spans="1:6" ht="19" thickBot="1" x14ac:dyDescent="0.25">
      <c r="B1" s="359" t="s">
        <v>335</v>
      </c>
      <c r="C1" s="360"/>
      <c r="D1" s="360"/>
      <c r="E1" s="360"/>
      <c r="F1" s="361"/>
    </row>
    <row r="2" spans="1:6" ht="60" customHeight="1" thickBot="1" x14ac:dyDescent="0.25">
      <c r="B2" s="356" t="s">
        <v>336</v>
      </c>
      <c r="C2" s="357"/>
      <c r="D2" s="357"/>
      <c r="E2" s="357"/>
      <c r="F2" s="358"/>
    </row>
    <row r="3" spans="1:6" ht="29" customHeight="1" thickBot="1" x14ac:dyDescent="0.25">
      <c r="A3" s="305" t="s">
        <v>125</v>
      </c>
      <c r="B3" s="97" t="s">
        <v>392</v>
      </c>
      <c r="C3" s="98" t="s">
        <v>3</v>
      </c>
      <c r="D3" s="98" t="s">
        <v>4</v>
      </c>
      <c r="E3" s="99" t="s">
        <v>7</v>
      </c>
      <c r="F3" s="100" t="s">
        <v>706</v>
      </c>
    </row>
    <row r="4" spans="1:6" ht="18" thickBot="1" x14ac:dyDescent="0.25">
      <c r="A4" s="306"/>
      <c r="B4" s="101" t="s">
        <v>339</v>
      </c>
      <c r="C4" s="102" t="s">
        <v>340</v>
      </c>
      <c r="D4" s="102" t="s">
        <v>341</v>
      </c>
      <c r="E4" s="103">
        <v>9</v>
      </c>
      <c r="F4" s="119"/>
    </row>
    <row r="5" spans="1:6" ht="17" thickBot="1" x14ac:dyDescent="0.25">
      <c r="A5" s="306"/>
      <c r="B5" s="104" t="s">
        <v>342</v>
      </c>
      <c r="C5" s="65" t="s">
        <v>343</v>
      </c>
      <c r="D5" s="65" t="s">
        <v>344</v>
      </c>
      <c r="E5" s="95">
        <v>3</v>
      </c>
      <c r="F5" s="231" t="s">
        <v>539</v>
      </c>
    </row>
    <row r="6" spans="1:6" ht="33" thickBot="1" x14ac:dyDescent="0.25">
      <c r="A6" s="306"/>
      <c r="B6" s="104" t="s">
        <v>345</v>
      </c>
      <c r="C6" s="65" t="s">
        <v>343</v>
      </c>
      <c r="D6" s="65" t="s">
        <v>344</v>
      </c>
      <c r="E6" s="95">
        <v>3</v>
      </c>
      <c r="F6" s="231" t="s">
        <v>548</v>
      </c>
    </row>
    <row r="7" spans="1:6" ht="17" thickBot="1" x14ac:dyDescent="0.25">
      <c r="A7" s="306"/>
      <c r="B7" s="105" t="s">
        <v>346</v>
      </c>
      <c r="C7" s="106"/>
      <c r="D7" s="106" t="s">
        <v>347</v>
      </c>
      <c r="E7" s="107">
        <v>3</v>
      </c>
      <c r="F7" s="231" t="s">
        <v>540</v>
      </c>
    </row>
    <row r="8" spans="1:6" ht="18" thickBot="1" x14ac:dyDescent="0.25">
      <c r="A8" s="306"/>
      <c r="B8" s="101" t="s">
        <v>348</v>
      </c>
      <c r="C8" s="102" t="s">
        <v>349</v>
      </c>
      <c r="D8" s="102" t="s">
        <v>350</v>
      </c>
      <c r="E8" s="103">
        <v>10</v>
      </c>
      <c r="F8" s="232"/>
    </row>
    <row r="9" spans="1:6" ht="43" customHeight="1" thickBot="1" x14ac:dyDescent="0.25">
      <c r="A9" s="306"/>
      <c r="B9" s="104" t="s">
        <v>351</v>
      </c>
      <c r="C9" s="65" t="s">
        <v>352</v>
      </c>
      <c r="D9" s="65" t="s">
        <v>344</v>
      </c>
      <c r="E9" s="95" t="s">
        <v>353</v>
      </c>
      <c r="F9" s="231" t="s">
        <v>541</v>
      </c>
    </row>
    <row r="10" spans="1:6" ht="17" thickBot="1" x14ac:dyDescent="0.25">
      <c r="A10" s="306"/>
      <c r="B10" s="104" t="s">
        <v>354</v>
      </c>
      <c r="C10" s="65" t="s">
        <v>352</v>
      </c>
      <c r="D10" s="65" t="s">
        <v>344</v>
      </c>
      <c r="E10" s="95">
        <v>2</v>
      </c>
      <c r="F10" s="231" t="s">
        <v>540</v>
      </c>
    </row>
    <row r="11" spans="1:6" ht="17" thickBot="1" x14ac:dyDescent="0.25">
      <c r="A11" s="306"/>
      <c r="B11" s="104" t="s">
        <v>355</v>
      </c>
      <c r="C11" s="65" t="s">
        <v>352</v>
      </c>
      <c r="D11" s="65" t="s">
        <v>344</v>
      </c>
      <c r="E11" s="95" t="s">
        <v>353</v>
      </c>
      <c r="F11" s="231" t="s">
        <v>540</v>
      </c>
    </row>
    <row r="12" spans="1:6" ht="17" thickBot="1" x14ac:dyDescent="0.25">
      <c r="A12" s="306"/>
      <c r="B12" s="104" t="s">
        <v>356</v>
      </c>
      <c r="C12" s="65"/>
      <c r="D12" s="65" t="s">
        <v>347</v>
      </c>
      <c r="E12" s="95">
        <v>2</v>
      </c>
      <c r="F12" s="231" t="s">
        <v>542</v>
      </c>
    </row>
    <row r="13" spans="1:6" ht="33" thickBot="1" x14ac:dyDescent="0.25">
      <c r="A13" s="306"/>
      <c r="B13" s="105" t="s">
        <v>357</v>
      </c>
      <c r="C13" s="106" t="s">
        <v>358</v>
      </c>
      <c r="D13" s="106" t="s">
        <v>359</v>
      </c>
      <c r="E13" s="107">
        <v>3</v>
      </c>
      <c r="F13" s="231" t="s">
        <v>549</v>
      </c>
    </row>
    <row r="14" spans="1:6" ht="18" thickBot="1" x14ac:dyDescent="0.25">
      <c r="A14" s="306"/>
      <c r="B14" s="101" t="s">
        <v>360</v>
      </c>
      <c r="C14" s="102"/>
      <c r="D14" s="102" t="s">
        <v>361</v>
      </c>
      <c r="E14" s="103">
        <v>11</v>
      </c>
      <c r="F14" s="233"/>
    </row>
    <row r="15" spans="1:6" ht="33" thickBot="1" x14ac:dyDescent="0.25">
      <c r="A15" s="306"/>
      <c r="B15" s="108" t="s">
        <v>362</v>
      </c>
      <c r="C15" s="65"/>
      <c r="D15" s="65" t="s">
        <v>363</v>
      </c>
      <c r="E15" s="95">
        <v>3</v>
      </c>
      <c r="F15" s="231" t="s">
        <v>543</v>
      </c>
    </row>
    <row r="16" spans="1:6" ht="33" thickBot="1" x14ac:dyDescent="0.25">
      <c r="A16" s="306"/>
      <c r="B16" s="108" t="s">
        <v>364</v>
      </c>
      <c r="C16" s="65"/>
      <c r="D16" s="65" t="s">
        <v>365</v>
      </c>
      <c r="E16" s="95">
        <v>4</v>
      </c>
      <c r="F16" s="231" t="s">
        <v>543</v>
      </c>
    </row>
    <row r="17" spans="1:6" ht="33" thickBot="1" x14ac:dyDescent="0.25">
      <c r="A17" s="306"/>
      <c r="B17" s="108" t="s">
        <v>366</v>
      </c>
      <c r="C17" s="65"/>
      <c r="D17" s="65" t="s">
        <v>367</v>
      </c>
      <c r="E17" s="95">
        <v>3</v>
      </c>
      <c r="F17" s="231" t="s">
        <v>543</v>
      </c>
    </row>
    <row r="18" spans="1:6" ht="17" thickBot="1" x14ac:dyDescent="0.25">
      <c r="A18" s="307"/>
      <c r="B18" s="105" t="s">
        <v>368</v>
      </c>
      <c r="C18" s="106"/>
      <c r="D18" s="109" t="s">
        <v>369</v>
      </c>
      <c r="E18" s="107">
        <v>1</v>
      </c>
      <c r="F18" s="231" t="s">
        <v>542</v>
      </c>
    </row>
    <row r="19" spans="1:6" ht="18" thickBot="1" x14ac:dyDescent="0.25">
      <c r="A19" s="42"/>
      <c r="B19" s="69" t="s">
        <v>125</v>
      </c>
      <c r="C19" s="70" t="s">
        <v>337</v>
      </c>
      <c r="D19" s="70" t="s">
        <v>338</v>
      </c>
      <c r="E19" s="94">
        <v>30</v>
      </c>
      <c r="F19" s="234"/>
    </row>
    <row r="20" spans="1:6" s="20" customFormat="1" ht="19" thickTop="1" thickBot="1" x14ac:dyDescent="0.25">
      <c r="A20" s="28"/>
      <c r="B20" s="110"/>
      <c r="C20" s="111"/>
      <c r="D20" s="111"/>
      <c r="E20" s="112"/>
      <c r="F20" s="235"/>
    </row>
    <row r="21" spans="1:6" ht="35" thickBot="1" x14ac:dyDescent="0.25">
      <c r="A21" s="305" t="s">
        <v>126</v>
      </c>
      <c r="B21" s="113" t="s">
        <v>372</v>
      </c>
      <c r="C21" s="114" t="s">
        <v>370</v>
      </c>
      <c r="D21" s="114" t="s">
        <v>373</v>
      </c>
      <c r="E21" s="115">
        <v>10</v>
      </c>
      <c r="F21" s="236"/>
    </row>
    <row r="22" spans="1:6" ht="17" thickBot="1" x14ac:dyDescent="0.25">
      <c r="A22" s="306"/>
      <c r="B22" s="104" t="s">
        <v>374</v>
      </c>
      <c r="C22" s="65" t="s">
        <v>370</v>
      </c>
      <c r="D22" s="65" t="s">
        <v>375</v>
      </c>
      <c r="E22" s="95">
        <v>3</v>
      </c>
      <c r="F22" s="237" t="s">
        <v>774</v>
      </c>
    </row>
    <row r="23" spans="1:6" ht="33" thickBot="1" x14ac:dyDescent="0.25">
      <c r="A23" s="306"/>
      <c r="B23" s="104" t="s">
        <v>376</v>
      </c>
      <c r="C23" s="65"/>
      <c r="D23" s="65" t="s">
        <v>377</v>
      </c>
      <c r="E23" s="95">
        <v>4</v>
      </c>
      <c r="F23" s="237" t="s">
        <v>775</v>
      </c>
    </row>
    <row r="24" spans="1:6" ht="17" thickBot="1" x14ac:dyDescent="0.25">
      <c r="A24" s="306"/>
      <c r="B24" s="108" t="s">
        <v>378</v>
      </c>
      <c r="C24" s="65"/>
      <c r="D24" s="65" t="s">
        <v>347</v>
      </c>
      <c r="E24" s="95">
        <v>1</v>
      </c>
      <c r="F24" s="237" t="s">
        <v>776</v>
      </c>
    </row>
    <row r="25" spans="1:6" ht="17" thickBot="1" x14ac:dyDescent="0.25">
      <c r="A25" s="306"/>
      <c r="B25" s="105" t="s">
        <v>379</v>
      </c>
      <c r="C25" s="106"/>
      <c r="D25" s="106" t="s">
        <v>380</v>
      </c>
      <c r="E25" s="107">
        <v>2</v>
      </c>
      <c r="F25" s="238" t="s">
        <v>542</v>
      </c>
    </row>
    <row r="26" spans="1:6" ht="18" thickBot="1" x14ac:dyDescent="0.25">
      <c r="A26" s="306"/>
      <c r="B26" s="101" t="s">
        <v>381</v>
      </c>
      <c r="C26" s="102"/>
      <c r="D26" s="102" t="s">
        <v>382</v>
      </c>
      <c r="E26" s="103">
        <v>10</v>
      </c>
      <c r="F26" s="239"/>
    </row>
    <row r="27" spans="1:6" ht="17" thickBot="1" x14ac:dyDescent="0.25">
      <c r="A27" s="306"/>
      <c r="B27" s="104" t="s">
        <v>383</v>
      </c>
      <c r="C27" s="65"/>
      <c r="D27" s="65" t="s">
        <v>377</v>
      </c>
      <c r="E27" s="96">
        <v>2</v>
      </c>
      <c r="F27" s="237" t="s">
        <v>544</v>
      </c>
    </row>
    <row r="28" spans="1:6" ht="33" thickBot="1" x14ac:dyDescent="0.25">
      <c r="A28" s="306"/>
      <c r="B28" s="104" t="s">
        <v>384</v>
      </c>
      <c r="C28" s="65"/>
      <c r="D28" s="65" t="s">
        <v>347</v>
      </c>
      <c r="E28" s="95">
        <v>1</v>
      </c>
      <c r="F28" s="237" t="s">
        <v>545</v>
      </c>
    </row>
    <row r="29" spans="1:6" ht="33" thickBot="1" x14ac:dyDescent="0.25">
      <c r="A29" s="306"/>
      <c r="B29" s="104" t="s">
        <v>385</v>
      </c>
      <c r="C29" s="65"/>
      <c r="D29" s="65" t="s">
        <v>377</v>
      </c>
      <c r="E29" s="96">
        <v>3.5</v>
      </c>
      <c r="F29" s="237" t="s">
        <v>546</v>
      </c>
    </row>
    <row r="30" spans="1:6" ht="17" thickBot="1" x14ac:dyDescent="0.25">
      <c r="A30" s="306"/>
      <c r="B30" s="105" t="s">
        <v>386</v>
      </c>
      <c r="C30" s="106"/>
      <c r="D30" s="106" t="s">
        <v>377</v>
      </c>
      <c r="E30" s="116">
        <v>3.5</v>
      </c>
      <c r="F30" s="238" t="s">
        <v>547</v>
      </c>
    </row>
    <row r="31" spans="1:6" ht="18" thickBot="1" x14ac:dyDescent="0.25">
      <c r="A31" s="306"/>
      <c r="B31" s="101" t="s">
        <v>387</v>
      </c>
      <c r="C31" s="102"/>
      <c r="D31" s="102" t="s">
        <v>347</v>
      </c>
      <c r="E31" s="103">
        <v>10</v>
      </c>
      <c r="F31" s="239"/>
    </row>
    <row r="32" spans="1:6" ht="17" thickBot="1" x14ac:dyDescent="0.25">
      <c r="A32" s="307"/>
      <c r="B32" s="117" t="s">
        <v>388</v>
      </c>
      <c r="C32" s="118"/>
      <c r="D32" s="106" t="s">
        <v>347</v>
      </c>
      <c r="E32" s="116">
        <v>10</v>
      </c>
      <c r="F32" s="238" t="s">
        <v>547</v>
      </c>
    </row>
    <row r="33" spans="1:6" ht="18" thickBot="1" x14ac:dyDescent="0.25">
      <c r="A33" s="42"/>
      <c r="B33" s="69" t="s">
        <v>126</v>
      </c>
      <c r="C33" s="70" t="s">
        <v>370</v>
      </c>
      <c r="D33" s="70" t="s">
        <v>371</v>
      </c>
      <c r="E33" s="94">
        <v>30</v>
      </c>
      <c r="F33" s="240"/>
    </row>
    <row r="34" spans="1:6" ht="19" thickTop="1" thickBot="1" x14ac:dyDescent="0.25">
      <c r="A34" s="42"/>
      <c r="B34" s="62"/>
      <c r="C34" s="63"/>
      <c r="D34" s="63"/>
      <c r="E34" s="64"/>
    </row>
    <row r="35" spans="1:6" ht="20" thickTop="1" thickBot="1" x14ac:dyDescent="0.25">
      <c r="B35" s="66" t="s">
        <v>389</v>
      </c>
      <c r="C35" s="67" t="s">
        <v>390</v>
      </c>
      <c r="D35" s="67" t="s">
        <v>391</v>
      </c>
      <c r="E35" s="68">
        <v>60</v>
      </c>
    </row>
    <row r="36" spans="1:6" ht="17" thickTop="1" x14ac:dyDescent="0.2"/>
  </sheetData>
  <mergeCells count="4">
    <mergeCell ref="A3:A18"/>
    <mergeCell ref="A21:A32"/>
    <mergeCell ref="B2:F2"/>
    <mergeCell ref="B1:F1"/>
  </mergeCells>
  <phoneticPr fontId="18" type="noConversion"/>
  <pageMargins left="0.75000000000000011" right="0.75000000000000011" top="1" bottom="1" header="0.5" footer="0.5"/>
  <pageSetup paperSize="9" scale="55" orientation="landscape"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156"/>
  <sheetViews>
    <sheetView topLeftCell="D1" workbookViewId="0">
      <selection activeCell="I1" sqref="I1:I1048576"/>
    </sheetView>
  </sheetViews>
  <sheetFormatPr baseColWidth="10" defaultRowHeight="16" x14ac:dyDescent="0.2"/>
  <cols>
    <col min="2" max="2" width="22.6640625" customWidth="1"/>
    <col min="3" max="3" width="13.1640625" customWidth="1"/>
    <col min="4" max="4" width="75" customWidth="1"/>
    <col min="5" max="5" width="52.5" style="20" customWidth="1"/>
    <col min="10" max="11" width="29.5" customWidth="1"/>
  </cols>
  <sheetData>
    <row r="1" spans="1:11" ht="17" thickBot="1" x14ac:dyDescent="0.25">
      <c r="A1" s="393"/>
      <c r="B1" s="661" t="s">
        <v>1</v>
      </c>
      <c r="C1" s="662"/>
      <c r="D1" s="662" t="s">
        <v>2</v>
      </c>
      <c r="E1" s="663" t="s">
        <v>689</v>
      </c>
      <c r="F1" s="248" t="s">
        <v>3</v>
      </c>
      <c r="G1" s="248" t="s">
        <v>4</v>
      </c>
      <c r="H1" s="248" t="s">
        <v>60</v>
      </c>
      <c r="I1" s="248" t="s">
        <v>107</v>
      </c>
      <c r="J1" s="6" t="s">
        <v>479</v>
      </c>
      <c r="K1" s="6" t="s">
        <v>572</v>
      </c>
    </row>
    <row r="2" spans="1:11" s="76" customFormat="1" ht="24" customHeight="1" thickBot="1" x14ac:dyDescent="0.25">
      <c r="A2" s="664" t="s">
        <v>282</v>
      </c>
      <c r="B2" s="665" t="s">
        <v>537</v>
      </c>
      <c r="C2" s="666"/>
      <c r="D2" s="667" t="s">
        <v>283</v>
      </c>
      <c r="E2" s="80"/>
      <c r="F2" s="668">
        <v>30</v>
      </c>
      <c r="G2" s="362"/>
      <c r="H2" s="669"/>
      <c r="I2" s="448">
        <v>3</v>
      </c>
      <c r="J2" s="670" t="s">
        <v>645</v>
      </c>
      <c r="K2" s="670" t="s">
        <v>645</v>
      </c>
    </row>
    <row r="3" spans="1:11" x14ac:dyDescent="0.2">
      <c r="A3" s="671"/>
      <c r="B3" s="672"/>
      <c r="C3" s="673"/>
      <c r="D3" s="674" t="s">
        <v>284</v>
      </c>
      <c r="E3" s="581" t="s">
        <v>690</v>
      </c>
      <c r="F3" s="376"/>
      <c r="G3" s="363"/>
      <c r="H3" s="675"/>
      <c r="I3" s="452"/>
      <c r="J3" s="676"/>
      <c r="K3" s="676"/>
    </row>
    <row r="4" spans="1:11" x14ac:dyDescent="0.2">
      <c r="A4" s="671"/>
      <c r="B4" s="672"/>
      <c r="C4" s="673"/>
      <c r="D4" s="674" t="s">
        <v>285</v>
      </c>
      <c r="E4" s="677"/>
      <c r="F4" s="376"/>
      <c r="G4" s="363"/>
      <c r="H4" s="675"/>
      <c r="I4" s="452"/>
      <c r="J4" s="676"/>
      <c r="K4" s="676"/>
    </row>
    <row r="5" spans="1:11" x14ac:dyDescent="0.2">
      <c r="A5" s="671"/>
      <c r="B5" s="672"/>
      <c r="C5" s="673"/>
      <c r="D5" s="674" t="s">
        <v>286</v>
      </c>
      <c r="E5" s="677"/>
      <c r="F5" s="376"/>
      <c r="G5" s="363"/>
      <c r="H5" s="675"/>
      <c r="I5" s="452"/>
      <c r="J5" s="676"/>
      <c r="K5" s="676"/>
    </row>
    <row r="6" spans="1:11" ht="17" thickBot="1" x14ac:dyDescent="0.25">
      <c r="A6" s="671"/>
      <c r="B6" s="672"/>
      <c r="C6" s="673"/>
      <c r="D6" s="678" t="s">
        <v>287</v>
      </c>
      <c r="E6" s="578"/>
      <c r="F6" s="376"/>
      <c r="G6" s="363"/>
      <c r="H6" s="675"/>
      <c r="I6" s="452"/>
      <c r="J6" s="679"/>
      <c r="K6" s="679"/>
    </row>
    <row r="7" spans="1:11" x14ac:dyDescent="0.2">
      <c r="A7" s="671"/>
      <c r="B7" s="672"/>
      <c r="C7" s="673"/>
      <c r="D7" s="674" t="s">
        <v>288</v>
      </c>
      <c r="E7" s="399"/>
      <c r="F7" s="376"/>
      <c r="G7" s="363"/>
      <c r="H7" s="675"/>
      <c r="I7" s="452"/>
      <c r="J7" s="680" t="s">
        <v>645</v>
      </c>
      <c r="K7" s="680" t="s">
        <v>645</v>
      </c>
    </row>
    <row r="8" spans="1:11" x14ac:dyDescent="0.2">
      <c r="A8" s="671"/>
      <c r="B8" s="672"/>
      <c r="C8" s="673"/>
      <c r="D8" s="674" t="s">
        <v>289</v>
      </c>
      <c r="E8" s="399"/>
      <c r="F8" s="376"/>
      <c r="G8" s="363"/>
      <c r="H8" s="675"/>
      <c r="I8" s="452"/>
      <c r="J8" s="680" t="s">
        <v>645</v>
      </c>
      <c r="K8" s="680" t="s">
        <v>645</v>
      </c>
    </row>
    <row r="9" spans="1:11" ht="17" thickBot="1" x14ac:dyDescent="0.25">
      <c r="A9" s="671"/>
      <c r="B9" s="681"/>
      <c r="C9" s="682"/>
      <c r="D9" s="678" t="s">
        <v>290</v>
      </c>
      <c r="E9" s="399"/>
      <c r="F9" s="683"/>
      <c r="G9" s="364"/>
      <c r="H9" s="684"/>
      <c r="I9" s="593"/>
      <c r="J9" s="680" t="s">
        <v>645</v>
      </c>
      <c r="K9" s="680" t="s">
        <v>645</v>
      </c>
    </row>
    <row r="10" spans="1:11" s="76" customFormat="1" ht="22" customHeight="1" x14ac:dyDescent="0.2">
      <c r="A10" s="671"/>
      <c r="B10" s="556" t="s">
        <v>291</v>
      </c>
      <c r="C10" s="685"/>
      <c r="D10" s="686" t="s">
        <v>654</v>
      </c>
      <c r="E10" s="687"/>
      <c r="F10" s="688">
        <v>90</v>
      </c>
      <c r="G10" s="688"/>
      <c r="H10" s="504"/>
      <c r="I10" s="394">
        <v>9</v>
      </c>
      <c r="J10" s="687"/>
      <c r="K10" s="687"/>
    </row>
    <row r="11" spans="1:11" ht="32" x14ac:dyDescent="0.2">
      <c r="A11" s="671"/>
      <c r="B11" s="560"/>
      <c r="C11" s="689"/>
      <c r="D11" s="175" t="s">
        <v>292</v>
      </c>
      <c r="E11" s="78" t="s">
        <v>693</v>
      </c>
      <c r="F11" s="61">
        <v>10</v>
      </c>
      <c r="G11" s="49"/>
      <c r="H11" s="48"/>
      <c r="I11" s="50">
        <v>1</v>
      </c>
      <c r="J11" s="80" t="s">
        <v>646</v>
      </c>
      <c r="K11" s="80" t="s">
        <v>646</v>
      </c>
    </row>
    <row r="12" spans="1:11" ht="32" x14ac:dyDescent="0.2">
      <c r="A12" s="671"/>
      <c r="B12" s="560"/>
      <c r="C12" s="689"/>
      <c r="D12" s="690" t="s">
        <v>536</v>
      </c>
      <c r="E12" s="78" t="s">
        <v>694</v>
      </c>
      <c r="F12" s="53">
        <v>20</v>
      </c>
      <c r="G12" s="6"/>
      <c r="H12" s="386"/>
      <c r="I12" s="50">
        <v>2</v>
      </c>
      <c r="J12" s="80" t="s">
        <v>641</v>
      </c>
      <c r="K12" s="80" t="s">
        <v>641</v>
      </c>
    </row>
    <row r="13" spans="1:11" ht="32" x14ac:dyDescent="0.2">
      <c r="A13" s="671"/>
      <c r="B13" s="560"/>
      <c r="C13" s="689"/>
      <c r="D13" s="691" t="s">
        <v>293</v>
      </c>
      <c r="E13" s="692" t="s">
        <v>691</v>
      </c>
      <c r="F13" s="56">
        <v>20</v>
      </c>
      <c r="G13" s="51"/>
      <c r="H13" s="693"/>
      <c r="I13" s="50">
        <v>2</v>
      </c>
      <c r="J13" s="80" t="s">
        <v>669</v>
      </c>
      <c r="K13" s="80" t="s">
        <v>670</v>
      </c>
    </row>
    <row r="14" spans="1:11" ht="48" x14ac:dyDescent="0.2">
      <c r="A14" s="671"/>
      <c r="B14" s="560"/>
      <c r="C14" s="689"/>
      <c r="D14" s="691" t="s">
        <v>294</v>
      </c>
      <c r="E14" s="78" t="s">
        <v>704</v>
      </c>
      <c r="F14" s="56">
        <v>20</v>
      </c>
      <c r="G14" s="51"/>
      <c r="H14" s="693"/>
      <c r="I14" s="50">
        <v>2</v>
      </c>
      <c r="J14" s="80" t="s">
        <v>671</v>
      </c>
      <c r="K14" s="80" t="s">
        <v>647</v>
      </c>
    </row>
    <row r="15" spans="1:11" ht="31" customHeight="1" thickBot="1" x14ac:dyDescent="0.25">
      <c r="A15" s="671"/>
      <c r="B15" s="694"/>
      <c r="C15" s="695"/>
      <c r="D15" s="696" t="s">
        <v>295</v>
      </c>
      <c r="E15" s="85" t="s">
        <v>692</v>
      </c>
      <c r="F15" s="58">
        <v>20</v>
      </c>
      <c r="G15" s="52"/>
      <c r="H15" s="409"/>
      <c r="I15" s="402">
        <v>2</v>
      </c>
      <c r="J15" s="80" t="s">
        <v>672</v>
      </c>
      <c r="K15" s="80" t="s">
        <v>673</v>
      </c>
    </row>
    <row r="16" spans="1:11" s="76" customFormat="1" ht="23" customHeight="1" x14ac:dyDescent="0.2">
      <c r="A16" s="671"/>
      <c r="B16" s="556" t="s">
        <v>296</v>
      </c>
      <c r="C16" s="685"/>
      <c r="D16" s="697" t="s">
        <v>297</v>
      </c>
      <c r="E16" s="93"/>
      <c r="F16" s="688">
        <v>30</v>
      </c>
      <c r="G16" s="688">
        <v>70</v>
      </c>
      <c r="H16" s="504"/>
      <c r="I16" s="394">
        <v>9</v>
      </c>
      <c r="J16" s="93"/>
      <c r="K16" s="93"/>
    </row>
    <row r="17" spans="1:11" ht="32" x14ac:dyDescent="0.2">
      <c r="A17" s="671"/>
      <c r="B17" s="560"/>
      <c r="C17" s="698" t="s">
        <v>633</v>
      </c>
      <c r="D17" s="690" t="s">
        <v>298</v>
      </c>
      <c r="E17" s="80" t="s">
        <v>695</v>
      </c>
      <c r="F17" s="53"/>
      <c r="G17" s="53">
        <v>27</v>
      </c>
      <c r="H17" s="386"/>
      <c r="I17" s="50">
        <v>3</v>
      </c>
      <c r="J17" s="169" t="s">
        <v>676</v>
      </c>
      <c r="K17" s="680" t="s">
        <v>648</v>
      </c>
    </row>
    <row r="18" spans="1:11" ht="48" customHeight="1" x14ac:dyDescent="0.2">
      <c r="A18" s="671"/>
      <c r="B18" s="560"/>
      <c r="C18" s="698" t="s">
        <v>634</v>
      </c>
      <c r="D18" s="690" t="s">
        <v>299</v>
      </c>
      <c r="E18" s="623" t="s">
        <v>697</v>
      </c>
      <c r="F18" s="53">
        <v>20</v>
      </c>
      <c r="G18" s="53">
        <v>33</v>
      </c>
      <c r="H18" s="386"/>
      <c r="I18" s="50">
        <v>3</v>
      </c>
      <c r="J18" s="169" t="s">
        <v>674</v>
      </c>
      <c r="K18" s="680" t="s">
        <v>647</v>
      </c>
    </row>
    <row r="19" spans="1:11" s="92" customFormat="1" ht="33" thickBot="1" x14ac:dyDescent="0.25">
      <c r="A19" s="671"/>
      <c r="B19" s="560"/>
      <c r="C19" s="695" t="s">
        <v>635</v>
      </c>
      <c r="D19" s="699" t="s">
        <v>300</v>
      </c>
      <c r="E19" s="78" t="s">
        <v>696</v>
      </c>
      <c r="F19" s="56">
        <v>10</v>
      </c>
      <c r="G19" s="56">
        <v>10</v>
      </c>
      <c r="H19" s="244"/>
      <c r="I19" s="589">
        <v>3</v>
      </c>
      <c r="J19" s="680" t="s">
        <v>675</v>
      </c>
      <c r="K19" s="680" t="s">
        <v>677</v>
      </c>
    </row>
    <row r="20" spans="1:11" ht="66" customHeight="1" thickBot="1" x14ac:dyDescent="0.25">
      <c r="A20" s="671"/>
      <c r="B20" s="700" t="s">
        <v>301</v>
      </c>
      <c r="C20" s="701"/>
      <c r="D20" s="702" t="s">
        <v>653</v>
      </c>
      <c r="E20" s="78" t="s">
        <v>698</v>
      </c>
      <c r="F20" s="703">
        <v>30</v>
      </c>
      <c r="G20" s="704"/>
      <c r="H20" s="705"/>
      <c r="I20" s="706">
        <v>3</v>
      </c>
      <c r="J20" s="169" t="s">
        <v>678</v>
      </c>
      <c r="K20" s="169" t="s">
        <v>640</v>
      </c>
    </row>
    <row r="21" spans="1:11" ht="72" customHeight="1" thickBot="1" x14ac:dyDescent="0.25">
      <c r="A21" s="671"/>
      <c r="B21" s="707" t="s">
        <v>302</v>
      </c>
      <c r="C21" s="700"/>
      <c r="D21" s="708" t="s">
        <v>652</v>
      </c>
      <c r="E21" s="169" t="s">
        <v>699</v>
      </c>
      <c r="F21" s="703">
        <v>30</v>
      </c>
      <c r="G21" s="704"/>
      <c r="H21" s="705"/>
      <c r="I21" s="706">
        <v>3</v>
      </c>
      <c r="J21" s="680" t="s">
        <v>679</v>
      </c>
      <c r="K21" s="680" t="s">
        <v>647</v>
      </c>
    </row>
    <row r="22" spans="1:11" s="76" customFormat="1" ht="24" customHeight="1" thickBot="1" x14ac:dyDescent="0.25">
      <c r="A22" s="664" t="s">
        <v>303</v>
      </c>
      <c r="B22" s="665" t="s">
        <v>538</v>
      </c>
      <c r="C22" s="709"/>
      <c r="D22" s="667" t="s">
        <v>304</v>
      </c>
      <c r="E22" s="80"/>
      <c r="F22" s="668">
        <v>30</v>
      </c>
      <c r="G22" s="362"/>
      <c r="H22" s="362"/>
      <c r="I22" s="448">
        <v>3</v>
      </c>
      <c r="J22" s="670" t="s">
        <v>645</v>
      </c>
      <c r="K22" s="670" t="s">
        <v>645</v>
      </c>
    </row>
    <row r="23" spans="1:11" ht="27" customHeight="1" x14ac:dyDescent="0.2">
      <c r="A23" s="671"/>
      <c r="B23" s="672"/>
      <c r="C23" s="710"/>
      <c r="D23" s="175" t="s">
        <v>284</v>
      </c>
      <c r="E23" s="581" t="s">
        <v>700</v>
      </c>
      <c r="F23" s="376"/>
      <c r="G23" s="363"/>
      <c r="H23" s="363"/>
      <c r="I23" s="452"/>
      <c r="J23" s="676"/>
      <c r="K23" s="676"/>
    </row>
    <row r="24" spans="1:11" ht="27" customHeight="1" x14ac:dyDescent="0.2">
      <c r="A24" s="671"/>
      <c r="B24" s="672"/>
      <c r="C24" s="710"/>
      <c r="D24" s="175" t="s">
        <v>285</v>
      </c>
      <c r="E24" s="677"/>
      <c r="F24" s="376"/>
      <c r="G24" s="363"/>
      <c r="H24" s="363"/>
      <c r="I24" s="452"/>
      <c r="J24" s="676"/>
      <c r="K24" s="676"/>
    </row>
    <row r="25" spans="1:11" ht="21" customHeight="1" x14ac:dyDescent="0.2">
      <c r="A25" s="671"/>
      <c r="B25" s="672"/>
      <c r="C25" s="710"/>
      <c r="D25" s="175" t="s">
        <v>286</v>
      </c>
      <c r="E25" s="677"/>
      <c r="F25" s="376"/>
      <c r="G25" s="363"/>
      <c r="H25" s="363"/>
      <c r="I25" s="452"/>
      <c r="J25" s="676"/>
      <c r="K25" s="676"/>
    </row>
    <row r="26" spans="1:11" ht="33" customHeight="1" x14ac:dyDescent="0.2">
      <c r="A26" s="671"/>
      <c r="B26" s="672"/>
      <c r="C26" s="710"/>
      <c r="D26" s="690" t="s">
        <v>287</v>
      </c>
      <c r="E26" s="578"/>
      <c r="F26" s="376"/>
      <c r="G26" s="363"/>
      <c r="H26" s="363"/>
      <c r="I26" s="452"/>
      <c r="J26" s="679"/>
      <c r="K26" s="679"/>
    </row>
    <row r="27" spans="1:11" x14ac:dyDescent="0.2">
      <c r="A27" s="671"/>
      <c r="B27" s="672"/>
      <c r="C27" s="710"/>
      <c r="D27" s="674" t="s">
        <v>305</v>
      </c>
      <c r="E27" s="399"/>
      <c r="F27" s="376"/>
      <c r="G27" s="363"/>
      <c r="H27" s="363"/>
      <c r="I27" s="452"/>
      <c r="J27" s="680" t="s">
        <v>645</v>
      </c>
      <c r="K27" s="680" t="s">
        <v>645</v>
      </c>
    </row>
    <row r="28" spans="1:11" x14ac:dyDescent="0.2">
      <c r="A28" s="671"/>
      <c r="B28" s="672"/>
      <c r="C28" s="710"/>
      <c r="D28" s="674" t="s">
        <v>289</v>
      </c>
      <c r="E28" s="399"/>
      <c r="F28" s="376"/>
      <c r="G28" s="363"/>
      <c r="H28" s="363"/>
      <c r="I28" s="452"/>
      <c r="J28" s="680" t="s">
        <v>645</v>
      </c>
      <c r="K28" s="680" t="s">
        <v>645</v>
      </c>
    </row>
    <row r="29" spans="1:11" ht="17" thickBot="1" x14ac:dyDescent="0.25">
      <c r="A29" s="671"/>
      <c r="B29" s="681"/>
      <c r="C29" s="710"/>
      <c r="D29" s="552" t="s">
        <v>290</v>
      </c>
      <c r="E29" s="399"/>
      <c r="F29" s="376"/>
      <c r="G29" s="363"/>
      <c r="H29" s="363"/>
      <c r="I29" s="452"/>
      <c r="J29" s="680" t="s">
        <v>645</v>
      </c>
      <c r="K29" s="680" t="s">
        <v>645</v>
      </c>
    </row>
    <row r="30" spans="1:11" ht="25" customHeight="1" thickBot="1" x14ac:dyDescent="0.25">
      <c r="A30" s="671"/>
      <c r="B30" s="711" t="s">
        <v>306</v>
      </c>
      <c r="C30" s="429"/>
      <c r="D30" s="712" t="s">
        <v>307</v>
      </c>
      <c r="E30" s="680"/>
      <c r="F30" s="713">
        <v>60</v>
      </c>
      <c r="G30" s="713">
        <v>30</v>
      </c>
      <c r="H30" s="714"/>
      <c r="I30" s="448">
        <v>9</v>
      </c>
      <c r="J30" s="680"/>
      <c r="K30" s="680"/>
    </row>
    <row r="31" spans="1:11" s="76" customFormat="1" ht="55" customHeight="1" thickBot="1" x14ac:dyDescent="0.25">
      <c r="A31" s="671"/>
      <c r="B31" s="715"/>
      <c r="C31" s="429"/>
      <c r="D31" s="716" t="s">
        <v>308</v>
      </c>
      <c r="E31" s="717" t="s">
        <v>701</v>
      </c>
      <c r="F31" s="53">
        <v>60</v>
      </c>
      <c r="G31" s="53">
        <v>30</v>
      </c>
      <c r="H31" s="80"/>
      <c r="I31" s="452"/>
      <c r="J31" s="85" t="s">
        <v>680</v>
      </c>
      <c r="K31" s="85" t="s">
        <v>682</v>
      </c>
    </row>
    <row r="32" spans="1:11" s="76" customFormat="1" ht="36" customHeight="1" thickBot="1" x14ac:dyDescent="0.25">
      <c r="A32" s="671"/>
      <c r="B32" s="718"/>
      <c r="C32" s="719"/>
      <c r="D32" s="716" t="s">
        <v>309</v>
      </c>
      <c r="E32" s="169" t="s">
        <v>702</v>
      </c>
      <c r="F32" s="58">
        <v>60</v>
      </c>
      <c r="G32" s="58">
        <v>30</v>
      </c>
      <c r="H32" s="720"/>
      <c r="I32" s="593"/>
      <c r="J32" s="85" t="s">
        <v>681</v>
      </c>
      <c r="K32" s="85" t="s">
        <v>647</v>
      </c>
    </row>
    <row r="33" spans="1:11" s="76" customFormat="1" ht="22" customHeight="1" x14ac:dyDescent="0.2">
      <c r="A33" s="671"/>
      <c r="B33" s="715" t="s">
        <v>310</v>
      </c>
      <c r="C33" s="721"/>
      <c r="D33" s="722" t="s">
        <v>311</v>
      </c>
      <c r="E33" s="60"/>
      <c r="F33" s="61"/>
      <c r="G33" s="61">
        <v>90</v>
      </c>
      <c r="H33" s="245"/>
      <c r="I33" s="241">
        <v>21</v>
      </c>
      <c r="J33" s="80"/>
      <c r="K33" s="60"/>
    </row>
    <row r="34" spans="1:11" s="76" customFormat="1" ht="72" customHeight="1" x14ac:dyDescent="0.2">
      <c r="A34" s="671"/>
      <c r="B34" s="715"/>
      <c r="C34" s="427" t="s">
        <v>636</v>
      </c>
      <c r="D34" s="723" t="s">
        <v>312</v>
      </c>
      <c r="E34" s="85" t="s">
        <v>703</v>
      </c>
      <c r="F34" s="93"/>
      <c r="G34" s="53">
        <v>90</v>
      </c>
      <c r="H34" s="54"/>
      <c r="I34" s="50">
        <v>6</v>
      </c>
      <c r="J34" s="724" t="s">
        <v>650</v>
      </c>
      <c r="K34" s="724" t="s">
        <v>651</v>
      </c>
    </row>
    <row r="35" spans="1:11" s="76" customFormat="1" ht="31" customHeight="1" thickBot="1" x14ac:dyDescent="0.25">
      <c r="A35" s="725"/>
      <c r="B35" s="718"/>
      <c r="C35" s="726" t="s">
        <v>637</v>
      </c>
      <c r="D35" s="57" t="s">
        <v>313</v>
      </c>
      <c r="E35" s="57"/>
      <c r="F35" s="58"/>
      <c r="G35" s="58"/>
      <c r="H35" s="59" t="s">
        <v>314</v>
      </c>
      <c r="I35" s="50">
        <v>15</v>
      </c>
      <c r="J35" s="80" t="s">
        <v>649</v>
      </c>
      <c r="K35" s="80" t="s">
        <v>492</v>
      </c>
    </row>
    <row r="36" spans="1:11" x14ac:dyDescent="0.2">
      <c r="A36" s="393"/>
      <c r="B36" s="727" t="s">
        <v>316</v>
      </c>
      <c r="C36" s="727"/>
      <c r="D36" s="727"/>
      <c r="E36" s="413"/>
      <c r="F36" s="413">
        <v>300</v>
      </c>
      <c r="G36" s="413">
        <v>190</v>
      </c>
      <c r="H36" s="413"/>
      <c r="I36" s="413">
        <v>60</v>
      </c>
      <c r="J36" s="413"/>
      <c r="K36" s="413"/>
    </row>
    <row r="37" spans="1:11" x14ac:dyDescent="0.2">
      <c r="A37" s="393"/>
      <c r="B37" s="393"/>
      <c r="C37" s="393"/>
      <c r="D37" s="393"/>
      <c r="E37" s="393"/>
      <c r="F37" s="393"/>
      <c r="G37" s="393"/>
      <c r="H37" s="393"/>
      <c r="I37" s="393"/>
      <c r="J37" s="393"/>
      <c r="K37" s="393"/>
    </row>
    <row r="38" spans="1:11" x14ac:dyDescent="0.2">
      <c r="A38" s="393"/>
      <c r="B38" s="393"/>
      <c r="C38" s="393"/>
      <c r="D38" s="399" t="s">
        <v>315</v>
      </c>
      <c r="E38" s="552"/>
      <c r="F38" s="393"/>
      <c r="G38" s="393"/>
      <c r="H38" s="393"/>
      <c r="I38" s="393"/>
      <c r="J38" s="552"/>
      <c r="K38" s="552"/>
    </row>
    <row r="39" spans="1:11" x14ac:dyDescent="0.2">
      <c r="A39" s="393"/>
      <c r="B39" s="393"/>
      <c r="C39" s="393"/>
      <c r="D39" s="393"/>
      <c r="E39" s="393"/>
      <c r="F39" s="393"/>
      <c r="G39" s="393"/>
      <c r="H39" s="393"/>
      <c r="I39" s="393"/>
      <c r="J39" s="393"/>
      <c r="K39" s="393"/>
    </row>
    <row r="49" spans="5:5" x14ac:dyDescent="0.2">
      <c r="E49"/>
    </row>
    <row r="50" spans="5:5" x14ac:dyDescent="0.2">
      <c r="E50"/>
    </row>
    <row r="51" spans="5:5" x14ac:dyDescent="0.2">
      <c r="E51"/>
    </row>
    <row r="52" spans="5:5" x14ac:dyDescent="0.2">
      <c r="E52"/>
    </row>
    <row r="53" spans="5:5" x14ac:dyDescent="0.2">
      <c r="E53"/>
    </row>
    <row r="54" spans="5:5" x14ac:dyDescent="0.2">
      <c r="E54"/>
    </row>
    <row r="55" spans="5:5" x14ac:dyDescent="0.2">
      <c r="E55"/>
    </row>
    <row r="56" spans="5:5" x14ac:dyDescent="0.2">
      <c r="E56"/>
    </row>
    <row r="57" spans="5:5" x14ac:dyDescent="0.2">
      <c r="E57"/>
    </row>
    <row r="58" spans="5:5" x14ac:dyDescent="0.2">
      <c r="E58"/>
    </row>
    <row r="59" spans="5:5" x14ac:dyDescent="0.2">
      <c r="E59"/>
    </row>
    <row r="60" spans="5:5" x14ac:dyDescent="0.2">
      <c r="E60"/>
    </row>
    <row r="61" spans="5:5" x14ac:dyDescent="0.2">
      <c r="E61"/>
    </row>
    <row r="64" spans="5:5" x14ac:dyDescent="0.2">
      <c r="E64"/>
    </row>
    <row r="66" spans="5:5" x14ac:dyDescent="0.2">
      <c r="E66"/>
    </row>
    <row r="68" spans="5:5" x14ac:dyDescent="0.2">
      <c r="E68"/>
    </row>
    <row r="73" spans="5:5" x14ac:dyDescent="0.2">
      <c r="E73"/>
    </row>
    <row r="75" spans="5:5" x14ac:dyDescent="0.2">
      <c r="E75"/>
    </row>
    <row r="132" spans="5:5" x14ac:dyDescent="0.2">
      <c r="E132"/>
    </row>
    <row r="133" spans="5:5" x14ac:dyDescent="0.2">
      <c r="E133"/>
    </row>
    <row r="134" spans="5:5" x14ac:dyDescent="0.2">
      <c r="E134"/>
    </row>
    <row r="135" spans="5:5" x14ac:dyDescent="0.2">
      <c r="E135"/>
    </row>
    <row r="136" spans="5:5" x14ac:dyDescent="0.2">
      <c r="E136"/>
    </row>
    <row r="137" spans="5:5" x14ac:dyDescent="0.2">
      <c r="E137"/>
    </row>
    <row r="138" spans="5:5" x14ac:dyDescent="0.2">
      <c r="E138"/>
    </row>
    <row r="139" spans="5:5" x14ac:dyDescent="0.2">
      <c r="E139"/>
    </row>
    <row r="140" spans="5:5" x14ac:dyDescent="0.2">
      <c r="E140"/>
    </row>
    <row r="141" spans="5:5" x14ac:dyDescent="0.2">
      <c r="E141"/>
    </row>
    <row r="143" spans="5:5" x14ac:dyDescent="0.2">
      <c r="E143"/>
    </row>
    <row r="145" spans="5:5" x14ac:dyDescent="0.2">
      <c r="E145"/>
    </row>
    <row r="147" spans="5:5" x14ac:dyDescent="0.2">
      <c r="E147"/>
    </row>
    <row r="149" spans="5:5" x14ac:dyDescent="0.2">
      <c r="E149"/>
    </row>
    <row r="151" spans="5:5" x14ac:dyDescent="0.2">
      <c r="E151"/>
    </row>
    <row r="152" spans="5:5" x14ac:dyDescent="0.2">
      <c r="E152"/>
    </row>
    <row r="154" spans="5:5" x14ac:dyDescent="0.2">
      <c r="E154"/>
    </row>
    <row r="156" spans="5:5" x14ac:dyDescent="0.2">
      <c r="E156"/>
    </row>
  </sheetData>
  <mergeCells count="26">
    <mergeCell ref="J2:J6"/>
    <mergeCell ref="K2:K6"/>
    <mergeCell ref="J22:J26"/>
    <mergeCell ref="K22:K26"/>
    <mergeCell ref="B36:D36"/>
    <mergeCell ref="I22:I29"/>
    <mergeCell ref="B30:B32"/>
    <mergeCell ref="I30:I32"/>
    <mergeCell ref="B33:B35"/>
    <mergeCell ref="G2:G9"/>
    <mergeCell ref="H2:H9"/>
    <mergeCell ref="A22:A35"/>
    <mergeCell ref="B22:B29"/>
    <mergeCell ref="F22:F29"/>
    <mergeCell ref="G22:G29"/>
    <mergeCell ref="H22:H29"/>
    <mergeCell ref="C22:C29"/>
    <mergeCell ref="E23:E26"/>
    <mergeCell ref="I2:I9"/>
    <mergeCell ref="B10:B15"/>
    <mergeCell ref="A2:A21"/>
    <mergeCell ref="B2:B9"/>
    <mergeCell ref="F2:F9"/>
    <mergeCell ref="B16:B19"/>
    <mergeCell ref="C2:C9"/>
    <mergeCell ref="E3:E6"/>
  </mergeCells>
  <phoneticPr fontId="18" type="noConversion"/>
  <pageMargins left="0.75000000000000011" right="0.75000000000000011" top="1" bottom="1" header="0.5" footer="0.5"/>
  <pageSetup paperSize="9" scale="40" orientation="landscape"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36"/>
  <sheetViews>
    <sheetView tabSelected="1" workbookViewId="0">
      <selection activeCell="I1" sqref="I1:I1048576"/>
    </sheetView>
  </sheetViews>
  <sheetFormatPr baseColWidth="10" defaultRowHeight="16" x14ac:dyDescent="0.2"/>
  <cols>
    <col min="2" max="3" width="16.6640625" customWidth="1"/>
    <col min="4" max="5" width="50.33203125" customWidth="1"/>
    <col min="10" max="10" width="25.83203125" customWidth="1"/>
    <col min="11" max="11" width="24.33203125" customWidth="1"/>
  </cols>
  <sheetData>
    <row r="1" spans="1:11" s="76" customFormat="1" ht="32" customHeight="1" thickBot="1" x14ac:dyDescent="0.25">
      <c r="A1" s="430"/>
      <c r="B1" s="728" t="s">
        <v>1</v>
      </c>
      <c r="C1" s="729"/>
      <c r="D1" s="730" t="s">
        <v>515</v>
      </c>
      <c r="E1" s="730" t="s">
        <v>514</v>
      </c>
      <c r="F1" s="731" t="s">
        <v>3</v>
      </c>
      <c r="G1" s="713" t="s">
        <v>4</v>
      </c>
      <c r="H1" s="713" t="s">
        <v>60</v>
      </c>
      <c r="I1" s="713" t="s">
        <v>107</v>
      </c>
      <c r="J1" s="56" t="s">
        <v>479</v>
      </c>
      <c r="K1" s="56" t="s">
        <v>572</v>
      </c>
    </row>
    <row r="2" spans="1:11" s="76" customFormat="1" ht="27" customHeight="1" thickBot="1" x14ac:dyDescent="0.25">
      <c r="A2" s="732" t="s">
        <v>317</v>
      </c>
      <c r="B2" s="556" t="s">
        <v>318</v>
      </c>
      <c r="C2" s="700" t="s">
        <v>318</v>
      </c>
      <c r="D2" s="733" t="s">
        <v>506</v>
      </c>
      <c r="E2" s="639"/>
      <c r="F2" s="703">
        <v>90</v>
      </c>
      <c r="G2" s="703"/>
      <c r="H2" s="640"/>
      <c r="I2" s="640">
        <v>9</v>
      </c>
      <c r="J2" s="639"/>
      <c r="K2" s="734"/>
    </row>
    <row r="3" spans="1:11" ht="32" x14ac:dyDescent="0.2">
      <c r="A3" s="735"/>
      <c r="B3" s="560"/>
      <c r="C3" s="736" t="s">
        <v>495</v>
      </c>
      <c r="D3" s="82" t="s">
        <v>508</v>
      </c>
      <c r="E3" s="83" t="s">
        <v>517</v>
      </c>
      <c r="F3" s="61">
        <v>32</v>
      </c>
      <c r="G3" s="61"/>
      <c r="H3" s="245"/>
      <c r="I3" s="245">
        <v>3</v>
      </c>
      <c r="J3" s="737" t="s">
        <v>484</v>
      </c>
      <c r="K3" s="247" t="s">
        <v>485</v>
      </c>
    </row>
    <row r="4" spans="1:11" ht="48" x14ac:dyDescent="0.2">
      <c r="A4" s="735"/>
      <c r="B4" s="560"/>
      <c r="C4" s="738" t="s">
        <v>496</v>
      </c>
      <c r="D4" s="55" t="s">
        <v>509</v>
      </c>
      <c r="E4" s="77" t="s">
        <v>518</v>
      </c>
      <c r="F4" s="56">
        <v>10</v>
      </c>
      <c r="G4" s="56"/>
      <c r="H4" s="244"/>
      <c r="I4" s="244">
        <v>1</v>
      </c>
      <c r="J4" s="169" t="s">
        <v>486</v>
      </c>
      <c r="K4" s="590" t="s">
        <v>486</v>
      </c>
    </row>
    <row r="5" spans="1:11" ht="32" x14ac:dyDescent="0.2">
      <c r="A5" s="735"/>
      <c r="B5" s="560"/>
      <c r="C5" s="738" t="s">
        <v>497</v>
      </c>
      <c r="D5" s="80" t="s">
        <v>510</v>
      </c>
      <c r="E5" s="78" t="s">
        <v>519</v>
      </c>
      <c r="F5" s="53">
        <v>20</v>
      </c>
      <c r="G5" s="53"/>
      <c r="H5" s="54"/>
      <c r="I5" s="54">
        <v>1</v>
      </c>
      <c r="J5" s="680" t="s">
        <v>484</v>
      </c>
      <c r="K5" s="582" t="s">
        <v>485</v>
      </c>
    </row>
    <row r="6" spans="1:11" ht="33" customHeight="1" thickBot="1" x14ac:dyDescent="0.25">
      <c r="A6" s="735"/>
      <c r="B6" s="694"/>
      <c r="C6" s="739" t="s">
        <v>498</v>
      </c>
      <c r="D6" s="57" t="s">
        <v>511</v>
      </c>
      <c r="E6" s="79" t="s">
        <v>520</v>
      </c>
      <c r="F6" s="58">
        <v>28</v>
      </c>
      <c r="G6" s="58"/>
      <c r="H6" s="59"/>
      <c r="I6" s="59">
        <v>3</v>
      </c>
      <c r="J6" s="515" t="s">
        <v>487</v>
      </c>
      <c r="K6" s="636" t="s">
        <v>488</v>
      </c>
    </row>
    <row r="7" spans="1:11" s="76" customFormat="1" ht="26" customHeight="1" thickBot="1" x14ac:dyDescent="0.25">
      <c r="A7" s="735"/>
      <c r="B7" s="556" t="s">
        <v>291</v>
      </c>
      <c r="C7" s="700" t="s">
        <v>291</v>
      </c>
      <c r="D7" s="733" t="s">
        <v>319</v>
      </c>
      <c r="E7" s="740"/>
      <c r="F7" s="741">
        <v>90</v>
      </c>
      <c r="G7" s="706"/>
      <c r="H7" s="706"/>
      <c r="I7" s="741">
        <v>9</v>
      </c>
      <c r="J7" s="742"/>
      <c r="K7" s="743"/>
    </row>
    <row r="8" spans="1:11" ht="85" customHeight="1" x14ac:dyDescent="0.2">
      <c r="A8" s="735"/>
      <c r="B8" s="560"/>
      <c r="C8" s="736" t="s">
        <v>499</v>
      </c>
      <c r="D8" s="83" t="s">
        <v>494</v>
      </c>
      <c r="E8" s="83" t="s">
        <v>574</v>
      </c>
      <c r="F8" s="414">
        <v>30</v>
      </c>
      <c r="G8" s="241"/>
      <c r="H8" s="241"/>
      <c r="I8" s="241">
        <v>2</v>
      </c>
      <c r="J8" s="744" t="s">
        <v>709</v>
      </c>
      <c r="K8" s="247" t="s">
        <v>483</v>
      </c>
    </row>
    <row r="9" spans="1:11" ht="32" x14ac:dyDescent="0.2">
      <c r="A9" s="735"/>
      <c r="B9" s="560"/>
      <c r="C9" s="738" t="s">
        <v>500</v>
      </c>
      <c r="D9" s="60" t="s">
        <v>320</v>
      </c>
      <c r="E9" s="81" t="s">
        <v>521</v>
      </c>
      <c r="F9" s="61">
        <v>20</v>
      </c>
      <c r="G9" s="61"/>
      <c r="H9" s="245"/>
      <c r="I9" s="54">
        <v>3</v>
      </c>
      <c r="J9" s="680" t="s">
        <v>550</v>
      </c>
      <c r="K9" s="582" t="s">
        <v>483</v>
      </c>
    </row>
    <row r="10" spans="1:11" ht="33" thickBot="1" x14ac:dyDescent="0.25">
      <c r="A10" s="735"/>
      <c r="B10" s="694"/>
      <c r="C10" s="739" t="s">
        <v>501</v>
      </c>
      <c r="D10" s="57" t="s">
        <v>321</v>
      </c>
      <c r="E10" s="79" t="s">
        <v>522</v>
      </c>
      <c r="F10" s="58">
        <v>40</v>
      </c>
      <c r="G10" s="58"/>
      <c r="H10" s="59"/>
      <c r="I10" s="59">
        <v>4</v>
      </c>
      <c r="J10" s="515" t="s">
        <v>573</v>
      </c>
      <c r="K10" s="636" t="s">
        <v>483</v>
      </c>
    </row>
    <row r="11" spans="1:11" ht="25" customHeight="1" thickBot="1" x14ac:dyDescent="0.25">
      <c r="A11" s="735"/>
      <c r="B11" s="556" t="s">
        <v>296</v>
      </c>
      <c r="C11" s="745" t="s">
        <v>296</v>
      </c>
      <c r="D11" s="746" t="s">
        <v>322</v>
      </c>
      <c r="E11" s="742"/>
      <c r="F11" s="741">
        <v>30</v>
      </c>
      <c r="G11" s="640"/>
      <c r="H11" s="640"/>
      <c r="I11" s="741">
        <v>3</v>
      </c>
      <c r="J11" s="742"/>
      <c r="K11" s="743"/>
    </row>
    <row r="12" spans="1:11" ht="15" customHeight="1" x14ac:dyDescent="0.2">
      <c r="A12" s="735"/>
      <c r="B12" s="560"/>
      <c r="C12" s="747"/>
      <c r="D12" s="748" t="s">
        <v>284</v>
      </c>
      <c r="E12" s="677" t="s">
        <v>516</v>
      </c>
      <c r="F12" s="454"/>
      <c r="G12" s="543"/>
      <c r="H12" s="543"/>
      <c r="I12" s="454"/>
      <c r="J12" s="577" t="s">
        <v>656</v>
      </c>
      <c r="K12" s="749" t="s">
        <v>483</v>
      </c>
    </row>
    <row r="13" spans="1:11" x14ac:dyDescent="0.2">
      <c r="A13" s="735"/>
      <c r="B13" s="560"/>
      <c r="C13" s="747"/>
      <c r="D13" s="748" t="s">
        <v>285</v>
      </c>
      <c r="E13" s="677"/>
      <c r="F13" s="454"/>
      <c r="G13" s="543"/>
      <c r="H13" s="543"/>
      <c r="I13" s="454"/>
      <c r="J13" s="677"/>
      <c r="K13" s="749"/>
    </row>
    <row r="14" spans="1:11" x14ac:dyDescent="0.2">
      <c r="A14" s="735"/>
      <c r="B14" s="560"/>
      <c r="C14" s="747"/>
      <c r="D14" s="748" t="s">
        <v>286</v>
      </c>
      <c r="E14" s="677"/>
      <c r="F14" s="454"/>
      <c r="G14" s="543"/>
      <c r="H14" s="543"/>
      <c r="I14" s="454"/>
      <c r="J14" s="677"/>
      <c r="K14" s="749"/>
    </row>
    <row r="15" spans="1:11" ht="43" customHeight="1" thickBot="1" x14ac:dyDescent="0.25">
      <c r="A15" s="735"/>
      <c r="B15" s="694"/>
      <c r="C15" s="750"/>
      <c r="D15" s="751" t="s">
        <v>287</v>
      </c>
      <c r="E15" s="752"/>
      <c r="F15" s="753"/>
      <c r="G15" s="537"/>
      <c r="H15" s="537"/>
      <c r="I15" s="753"/>
      <c r="J15" s="752"/>
      <c r="K15" s="570"/>
    </row>
    <row r="16" spans="1:11" ht="26" customHeight="1" thickBot="1" x14ac:dyDescent="0.25">
      <c r="A16" s="735"/>
      <c r="B16" s="556" t="s">
        <v>301</v>
      </c>
      <c r="C16" s="745" t="s">
        <v>301</v>
      </c>
      <c r="D16" s="746" t="s">
        <v>507</v>
      </c>
      <c r="E16" s="742"/>
      <c r="F16" s="741">
        <v>30</v>
      </c>
      <c r="G16" s="640"/>
      <c r="H16" s="640"/>
      <c r="I16" s="741">
        <v>3</v>
      </c>
      <c r="J16" s="742"/>
      <c r="K16" s="743"/>
    </row>
    <row r="17" spans="1:11" x14ac:dyDescent="0.2">
      <c r="A17" s="735"/>
      <c r="B17" s="560"/>
      <c r="C17" s="747"/>
      <c r="D17" s="754" t="s">
        <v>284</v>
      </c>
      <c r="E17" s="677" t="s">
        <v>493</v>
      </c>
      <c r="F17" s="454"/>
      <c r="G17" s="543"/>
      <c r="H17" s="543"/>
      <c r="I17" s="454"/>
      <c r="J17" s="676" t="s">
        <v>482</v>
      </c>
      <c r="K17" s="749" t="s">
        <v>483</v>
      </c>
    </row>
    <row r="18" spans="1:11" x14ac:dyDescent="0.2">
      <c r="A18" s="735"/>
      <c r="B18" s="560"/>
      <c r="C18" s="747"/>
      <c r="D18" s="748" t="s">
        <v>285</v>
      </c>
      <c r="E18" s="677"/>
      <c r="F18" s="454"/>
      <c r="G18" s="543"/>
      <c r="H18" s="543"/>
      <c r="I18" s="454"/>
      <c r="J18" s="676"/>
      <c r="K18" s="749"/>
    </row>
    <row r="19" spans="1:11" x14ac:dyDescent="0.2">
      <c r="A19" s="735"/>
      <c r="B19" s="560"/>
      <c r="C19" s="747"/>
      <c r="D19" s="748" t="s">
        <v>286</v>
      </c>
      <c r="E19" s="677"/>
      <c r="F19" s="454"/>
      <c r="G19" s="543"/>
      <c r="H19" s="543"/>
      <c r="I19" s="454"/>
      <c r="J19" s="676"/>
      <c r="K19" s="749"/>
    </row>
    <row r="20" spans="1:11" ht="17" thickBot="1" x14ac:dyDescent="0.25">
      <c r="A20" s="755"/>
      <c r="B20" s="694"/>
      <c r="C20" s="750"/>
      <c r="D20" s="751" t="s">
        <v>287</v>
      </c>
      <c r="E20" s="752"/>
      <c r="F20" s="753"/>
      <c r="G20" s="537"/>
      <c r="H20" s="537"/>
      <c r="I20" s="753"/>
      <c r="J20" s="756"/>
      <c r="K20" s="570"/>
    </row>
    <row r="21" spans="1:11" x14ac:dyDescent="0.2">
      <c r="A21" s="732" t="s">
        <v>323</v>
      </c>
      <c r="B21" s="556" t="s">
        <v>302</v>
      </c>
      <c r="C21" s="432" t="s">
        <v>302</v>
      </c>
      <c r="D21" s="757" t="s">
        <v>324</v>
      </c>
      <c r="E21" s="577" t="s">
        <v>523</v>
      </c>
      <c r="F21" s="450">
        <v>60</v>
      </c>
      <c r="G21" s="362"/>
      <c r="H21" s="669"/>
      <c r="I21" s="450">
        <v>6</v>
      </c>
      <c r="J21" s="577" t="s">
        <v>481</v>
      </c>
      <c r="K21" s="524" t="s">
        <v>480</v>
      </c>
    </row>
    <row r="22" spans="1:11" ht="56" customHeight="1" thickBot="1" x14ac:dyDescent="0.25">
      <c r="A22" s="735"/>
      <c r="B22" s="694"/>
      <c r="C22" s="472"/>
      <c r="D22" s="758"/>
      <c r="E22" s="752"/>
      <c r="F22" s="753"/>
      <c r="G22" s="364"/>
      <c r="H22" s="684"/>
      <c r="I22" s="753"/>
      <c r="J22" s="752"/>
      <c r="K22" s="539"/>
    </row>
    <row r="23" spans="1:11" s="76" customFormat="1" ht="33" customHeight="1" thickBot="1" x14ac:dyDescent="0.25">
      <c r="A23" s="735"/>
      <c r="B23" s="432" t="s">
        <v>502</v>
      </c>
      <c r="C23" s="759" t="s">
        <v>502</v>
      </c>
      <c r="D23" s="760" t="s">
        <v>311</v>
      </c>
      <c r="E23" s="761"/>
      <c r="F23" s="713">
        <v>20</v>
      </c>
      <c r="G23" s="713">
        <v>40</v>
      </c>
      <c r="H23" s="606"/>
      <c r="I23" s="762">
        <v>30</v>
      </c>
      <c r="J23" s="763"/>
      <c r="K23" s="764"/>
    </row>
    <row r="24" spans="1:11" x14ac:dyDescent="0.2">
      <c r="A24" s="735"/>
      <c r="B24" s="560"/>
      <c r="C24" s="745" t="s">
        <v>503</v>
      </c>
      <c r="D24" s="765" t="s">
        <v>512</v>
      </c>
      <c r="E24" s="449" t="s">
        <v>524</v>
      </c>
      <c r="F24" s="668">
        <v>20</v>
      </c>
      <c r="G24" s="362"/>
      <c r="H24" s="766"/>
      <c r="I24" s="351">
        <v>30</v>
      </c>
      <c r="J24" s="577" t="s">
        <v>489</v>
      </c>
      <c r="K24" s="559" t="s">
        <v>490</v>
      </c>
    </row>
    <row r="25" spans="1:11" ht="40" customHeight="1" x14ac:dyDescent="0.2">
      <c r="A25" s="735"/>
      <c r="B25" s="560"/>
      <c r="C25" s="747"/>
      <c r="D25" s="767"/>
      <c r="E25" s="457"/>
      <c r="F25" s="378"/>
      <c r="G25" s="384"/>
      <c r="H25" s="768"/>
      <c r="I25" s="543"/>
      <c r="J25" s="578"/>
      <c r="K25" s="355"/>
    </row>
    <row r="26" spans="1:11" ht="72" customHeight="1" x14ac:dyDescent="0.2">
      <c r="A26" s="735"/>
      <c r="B26" s="560"/>
      <c r="C26" s="738" t="s">
        <v>504</v>
      </c>
      <c r="D26" s="84" t="s">
        <v>513</v>
      </c>
      <c r="E26" s="80" t="s">
        <v>525</v>
      </c>
      <c r="F26" s="6"/>
      <c r="G26" s="53">
        <v>40</v>
      </c>
      <c r="H26" s="386"/>
      <c r="I26" s="543"/>
      <c r="J26" s="581" t="s">
        <v>491</v>
      </c>
      <c r="K26" s="769" t="s">
        <v>492</v>
      </c>
    </row>
    <row r="27" spans="1:11" ht="15" customHeight="1" x14ac:dyDescent="0.2">
      <c r="A27" s="735"/>
      <c r="B27" s="560"/>
      <c r="C27" s="560" t="s">
        <v>505</v>
      </c>
      <c r="D27" s="770" t="s">
        <v>313</v>
      </c>
      <c r="E27" s="581" t="s">
        <v>526</v>
      </c>
      <c r="F27" s="380"/>
      <c r="G27" s="380"/>
      <c r="H27" s="771" t="s">
        <v>325</v>
      </c>
      <c r="I27" s="543"/>
      <c r="J27" s="677"/>
      <c r="K27" s="772"/>
    </row>
    <row r="28" spans="1:11" x14ac:dyDescent="0.2">
      <c r="A28" s="735"/>
      <c r="B28" s="560"/>
      <c r="C28" s="560"/>
      <c r="D28" s="770"/>
      <c r="E28" s="677"/>
      <c r="F28" s="363"/>
      <c r="G28" s="363"/>
      <c r="H28" s="773"/>
      <c r="I28" s="543"/>
      <c r="J28" s="677"/>
      <c r="K28" s="772"/>
    </row>
    <row r="29" spans="1:11" x14ac:dyDescent="0.2">
      <c r="A29" s="735"/>
      <c r="B29" s="560"/>
      <c r="C29" s="560"/>
      <c r="D29" s="770"/>
      <c r="E29" s="677"/>
      <c r="F29" s="363"/>
      <c r="G29" s="363"/>
      <c r="H29" s="773"/>
      <c r="I29" s="543"/>
      <c r="J29" s="677"/>
      <c r="K29" s="772"/>
    </row>
    <row r="30" spans="1:11" x14ac:dyDescent="0.2">
      <c r="A30" s="735"/>
      <c r="B30" s="560"/>
      <c r="C30" s="560"/>
      <c r="D30" s="770"/>
      <c r="E30" s="677"/>
      <c r="F30" s="363"/>
      <c r="G30" s="363"/>
      <c r="H30" s="773"/>
      <c r="I30" s="543"/>
      <c r="J30" s="677"/>
      <c r="K30" s="772"/>
    </row>
    <row r="31" spans="1:11" ht="9" customHeight="1" x14ac:dyDescent="0.2">
      <c r="A31" s="735"/>
      <c r="B31" s="560"/>
      <c r="C31" s="560"/>
      <c r="D31" s="770"/>
      <c r="E31" s="677"/>
      <c r="F31" s="363"/>
      <c r="G31" s="363"/>
      <c r="H31" s="773"/>
      <c r="I31" s="543"/>
      <c r="J31" s="677"/>
      <c r="K31" s="772"/>
    </row>
    <row r="32" spans="1:11" ht="12" customHeight="1" thickBot="1" x14ac:dyDescent="0.25">
      <c r="A32" s="755"/>
      <c r="B32" s="694"/>
      <c r="C32" s="694"/>
      <c r="D32" s="774"/>
      <c r="E32" s="752"/>
      <c r="F32" s="364"/>
      <c r="G32" s="364"/>
      <c r="H32" s="775"/>
      <c r="I32" s="537"/>
      <c r="J32" s="752"/>
      <c r="K32" s="776"/>
    </row>
    <row r="33" spans="1:11" ht="17" thickBot="1" x14ac:dyDescent="0.25">
      <c r="A33" s="393"/>
      <c r="B33" s="777" t="s">
        <v>326</v>
      </c>
      <c r="C33" s="778"/>
      <c r="D33" s="684"/>
      <c r="E33" s="779"/>
      <c r="F33" s="780">
        <v>320</v>
      </c>
      <c r="G33" s="780">
        <f>SUM(G23)</f>
        <v>40</v>
      </c>
      <c r="H33" s="780"/>
      <c r="I33" s="781">
        <v>60</v>
      </c>
      <c r="J33" s="393"/>
      <c r="K33" s="393"/>
    </row>
    <row r="34" spans="1:11" x14ac:dyDescent="0.2">
      <c r="A34" s="393"/>
      <c r="B34" s="782"/>
      <c r="C34" s="782"/>
      <c r="D34" s="782"/>
      <c r="E34" s="783"/>
      <c r="F34" s="784"/>
      <c r="G34" s="784"/>
      <c r="H34" s="784"/>
      <c r="I34" s="785"/>
      <c r="J34" s="393"/>
      <c r="K34" s="393"/>
    </row>
    <row r="35" spans="1:11" x14ac:dyDescent="0.2">
      <c r="A35" s="393"/>
      <c r="B35" s="393"/>
      <c r="C35" s="393"/>
      <c r="D35" s="393" t="s">
        <v>327</v>
      </c>
      <c r="E35" s="393"/>
      <c r="F35" s="393"/>
      <c r="G35" s="393"/>
      <c r="H35" s="393"/>
      <c r="I35" s="393"/>
      <c r="J35" s="393"/>
      <c r="K35" s="393"/>
    </row>
    <row r="36" spans="1:11" x14ac:dyDescent="0.2">
      <c r="A36" s="393"/>
      <c r="B36" s="393"/>
      <c r="C36" s="393"/>
      <c r="D36" s="393"/>
      <c r="E36" s="393"/>
      <c r="F36" s="393"/>
      <c r="G36" s="393"/>
      <c r="H36" s="393"/>
      <c r="I36" s="393"/>
      <c r="J36" s="393"/>
      <c r="K36" s="393"/>
    </row>
  </sheetData>
  <mergeCells count="53">
    <mergeCell ref="B33:D33"/>
    <mergeCell ref="B34:D34"/>
    <mergeCell ref="F34:H34"/>
    <mergeCell ref="D21:D22"/>
    <mergeCell ref="B23:B32"/>
    <mergeCell ref="D24:D25"/>
    <mergeCell ref="F24:F25"/>
    <mergeCell ref="G24:G25"/>
    <mergeCell ref="H24:H25"/>
    <mergeCell ref="E21:E22"/>
    <mergeCell ref="F21:F22"/>
    <mergeCell ref="G21:G22"/>
    <mergeCell ref="H21:H22"/>
    <mergeCell ref="A21:A32"/>
    <mergeCell ref="B21:B22"/>
    <mergeCell ref="E27:E32"/>
    <mergeCell ref="E24:E25"/>
    <mergeCell ref="F27:F32"/>
    <mergeCell ref="G27:G32"/>
    <mergeCell ref="H27:H32"/>
    <mergeCell ref="C21:C22"/>
    <mergeCell ref="A2:A20"/>
    <mergeCell ref="B2:B6"/>
    <mergeCell ref="B7:B10"/>
    <mergeCell ref="B11:B15"/>
    <mergeCell ref="B16:B20"/>
    <mergeCell ref="J12:J15"/>
    <mergeCell ref="K12:K15"/>
    <mergeCell ref="I24:I32"/>
    <mergeCell ref="J24:J25"/>
    <mergeCell ref="K24:K25"/>
    <mergeCell ref="J26:J32"/>
    <mergeCell ref="K26:K32"/>
    <mergeCell ref="I21:I22"/>
    <mergeCell ref="J21:J22"/>
    <mergeCell ref="K21:K22"/>
    <mergeCell ref="J17:J20"/>
    <mergeCell ref="K17:K20"/>
    <mergeCell ref="I12:I15"/>
    <mergeCell ref="I17:I20"/>
    <mergeCell ref="C16:C20"/>
    <mergeCell ref="C11:C15"/>
    <mergeCell ref="C24:C25"/>
    <mergeCell ref="C27:C32"/>
    <mergeCell ref="D27:D32"/>
    <mergeCell ref="H17:H20"/>
    <mergeCell ref="E17:E20"/>
    <mergeCell ref="E12:E15"/>
    <mergeCell ref="F12:F15"/>
    <mergeCell ref="G12:G15"/>
    <mergeCell ref="H12:H15"/>
    <mergeCell ref="G17:G20"/>
    <mergeCell ref="F17:F20"/>
  </mergeCells>
  <phoneticPr fontId="18" type="noConversion"/>
  <pageMargins left="0.75000000000000011" right="0.75000000000000011" top="1" bottom="1" header="0.5" footer="0.5"/>
  <pageSetup paperSize="9" scale="47" orientation="landscape" horizontalDpi="4294967292" verticalDpi="429496729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6" x14ac:dyDescent="0.2"/>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6"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29"/>
  <sheetViews>
    <sheetView topLeftCell="A10" workbookViewId="0">
      <selection sqref="A1:G29"/>
    </sheetView>
  </sheetViews>
  <sheetFormatPr baseColWidth="10" defaultRowHeight="16" x14ac:dyDescent="0.2"/>
  <cols>
    <col min="3" max="3" width="60.6640625" customWidth="1"/>
    <col min="7" max="7" width="41.83203125" customWidth="1"/>
  </cols>
  <sheetData>
    <row r="1" spans="1:7" ht="36" customHeight="1" thickBot="1" x14ac:dyDescent="0.25">
      <c r="A1" s="293" t="s">
        <v>433</v>
      </c>
      <c r="B1" s="294"/>
      <c r="C1" s="294"/>
      <c r="D1" s="294"/>
      <c r="E1" s="294"/>
      <c r="F1" s="294"/>
      <c r="G1" s="295"/>
    </row>
    <row r="2" spans="1:7" ht="19" thickBot="1" x14ac:dyDescent="0.25">
      <c r="A2" s="120"/>
      <c r="B2" s="262" t="s">
        <v>2</v>
      </c>
      <c r="C2" s="263"/>
      <c r="D2" s="121" t="s">
        <v>3</v>
      </c>
      <c r="E2" s="121" t="s">
        <v>4</v>
      </c>
      <c r="F2" s="121" t="s">
        <v>7</v>
      </c>
      <c r="G2" s="121" t="s">
        <v>705</v>
      </c>
    </row>
    <row r="3" spans="1:7" ht="60" customHeight="1" thickBot="1" x14ac:dyDescent="0.25">
      <c r="A3" s="296" t="s">
        <v>317</v>
      </c>
      <c r="B3" s="291" t="s">
        <v>434</v>
      </c>
      <c r="C3" s="292"/>
      <c r="D3" s="129">
        <v>0</v>
      </c>
      <c r="E3" s="129">
        <v>66</v>
      </c>
      <c r="F3" s="129">
        <v>6</v>
      </c>
      <c r="G3" s="137"/>
    </row>
    <row r="4" spans="1:7" ht="17" thickBot="1" x14ac:dyDescent="0.25">
      <c r="A4" s="297"/>
      <c r="B4" s="128" t="s">
        <v>435</v>
      </c>
      <c r="C4" s="126" t="s">
        <v>593</v>
      </c>
      <c r="D4" s="128">
        <v>0</v>
      </c>
      <c r="E4" s="128">
        <v>22</v>
      </c>
      <c r="F4" s="135">
        <v>2</v>
      </c>
      <c r="G4" s="138" t="s">
        <v>579</v>
      </c>
    </row>
    <row r="5" spans="1:7" ht="17" thickBot="1" x14ac:dyDescent="0.25">
      <c r="A5" s="297"/>
      <c r="B5" s="131" t="s">
        <v>436</v>
      </c>
      <c r="C5" s="132" t="s">
        <v>594</v>
      </c>
      <c r="D5" s="131">
        <v>0</v>
      </c>
      <c r="E5" s="131">
        <v>22</v>
      </c>
      <c r="F5" s="136">
        <v>2</v>
      </c>
      <c r="G5" s="138" t="s">
        <v>579</v>
      </c>
    </row>
    <row r="6" spans="1:7" ht="17" thickBot="1" x14ac:dyDescent="0.25">
      <c r="A6" s="297"/>
      <c r="B6" s="128" t="s">
        <v>437</v>
      </c>
      <c r="C6" s="126" t="s">
        <v>438</v>
      </c>
      <c r="D6" s="128">
        <v>0</v>
      </c>
      <c r="E6" s="128">
        <v>22</v>
      </c>
      <c r="F6" s="136">
        <v>2</v>
      </c>
      <c r="G6" s="138" t="s">
        <v>579</v>
      </c>
    </row>
    <row r="7" spans="1:7" ht="45" customHeight="1" thickBot="1" x14ac:dyDescent="0.25">
      <c r="A7" s="297"/>
      <c r="B7" s="291" t="s">
        <v>439</v>
      </c>
      <c r="C7" s="292"/>
      <c r="D7" s="129">
        <v>70</v>
      </c>
      <c r="E7" s="129">
        <v>50</v>
      </c>
      <c r="F7" s="129">
        <v>16</v>
      </c>
      <c r="G7" s="130"/>
    </row>
    <row r="8" spans="1:7" ht="17" thickBot="1" x14ac:dyDescent="0.25">
      <c r="A8" s="297"/>
      <c r="B8" s="131" t="s">
        <v>440</v>
      </c>
      <c r="C8" s="132" t="s">
        <v>441</v>
      </c>
      <c r="D8" s="131">
        <v>20</v>
      </c>
      <c r="E8" s="131">
        <v>20</v>
      </c>
      <c r="F8" s="131">
        <v>4</v>
      </c>
      <c r="G8" s="132" t="s">
        <v>580</v>
      </c>
    </row>
    <row r="9" spans="1:7" ht="17" thickBot="1" x14ac:dyDescent="0.25">
      <c r="A9" s="297"/>
      <c r="B9" s="131" t="s">
        <v>442</v>
      </c>
      <c r="C9" s="132" t="s">
        <v>443</v>
      </c>
      <c r="D9" s="131">
        <v>20</v>
      </c>
      <c r="E9" s="131">
        <v>10</v>
      </c>
      <c r="F9" s="131">
        <v>4</v>
      </c>
      <c r="G9" s="132" t="s">
        <v>595</v>
      </c>
    </row>
    <row r="10" spans="1:7" ht="17" thickBot="1" x14ac:dyDescent="0.25">
      <c r="A10" s="297"/>
      <c r="B10" s="131" t="s">
        <v>444</v>
      </c>
      <c r="C10" s="132" t="s">
        <v>596</v>
      </c>
      <c r="D10" s="131">
        <v>20</v>
      </c>
      <c r="E10" s="131">
        <v>10</v>
      </c>
      <c r="F10" s="131">
        <v>4</v>
      </c>
      <c r="G10" s="133" t="s">
        <v>597</v>
      </c>
    </row>
    <row r="11" spans="1:7" ht="29" thickBot="1" x14ac:dyDescent="0.25">
      <c r="A11" s="297"/>
      <c r="B11" s="131" t="s">
        <v>445</v>
      </c>
      <c r="C11" s="133" t="s">
        <v>446</v>
      </c>
      <c r="D11" s="131">
        <v>10</v>
      </c>
      <c r="E11" s="131">
        <v>10</v>
      </c>
      <c r="F11" s="131">
        <v>4</v>
      </c>
      <c r="G11" s="132" t="s">
        <v>598</v>
      </c>
    </row>
    <row r="12" spans="1:7" ht="30" customHeight="1" thickBot="1" x14ac:dyDescent="0.25">
      <c r="A12" s="297"/>
      <c r="B12" s="291" t="s">
        <v>447</v>
      </c>
      <c r="C12" s="292"/>
      <c r="D12" s="129">
        <v>0</v>
      </c>
      <c r="E12" s="129">
        <v>44</v>
      </c>
      <c r="F12" s="129">
        <v>8</v>
      </c>
      <c r="G12" s="130"/>
    </row>
    <row r="13" spans="1:7" ht="17" thickBot="1" x14ac:dyDescent="0.25">
      <c r="A13" s="297"/>
      <c r="B13" s="131" t="s">
        <v>448</v>
      </c>
      <c r="C13" s="132" t="s">
        <v>449</v>
      </c>
      <c r="D13" s="131">
        <v>0</v>
      </c>
      <c r="E13" s="131">
        <v>24</v>
      </c>
      <c r="F13" s="131">
        <v>4</v>
      </c>
      <c r="G13" s="132" t="s">
        <v>599</v>
      </c>
    </row>
    <row r="14" spans="1:7" ht="21" customHeight="1" x14ac:dyDescent="0.2">
      <c r="A14" s="297"/>
      <c r="B14" s="260" t="s">
        <v>450</v>
      </c>
      <c r="C14" s="267" t="s">
        <v>451</v>
      </c>
      <c r="D14" s="260">
        <v>0</v>
      </c>
      <c r="E14" s="260">
        <v>20</v>
      </c>
      <c r="F14" s="260">
        <v>4</v>
      </c>
      <c r="G14" s="267" t="s">
        <v>585</v>
      </c>
    </row>
    <row r="15" spans="1:7" ht="11" customHeight="1" thickBot="1" x14ac:dyDescent="0.25">
      <c r="A15" s="298"/>
      <c r="B15" s="261"/>
      <c r="C15" s="283"/>
      <c r="D15" s="299"/>
      <c r="E15" s="299"/>
      <c r="F15" s="299"/>
      <c r="G15" s="300"/>
    </row>
    <row r="16" spans="1:7" ht="60" customHeight="1" thickBot="1" x14ac:dyDescent="0.25">
      <c r="A16" s="301" t="s">
        <v>323</v>
      </c>
      <c r="B16" s="291" t="s">
        <v>452</v>
      </c>
      <c r="C16" s="292"/>
      <c r="D16" s="129">
        <v>0</v>
      </c>
      <c r="E16" s="129">
        <v>66</v>
      </c>
      <c r="F16" s="129">
        <v>6</v>
      </c>
      <c r="G16" s="130"/>
    </row>
    <row r="17" spans="1:7" ht="17" thickBot="1" x14ac:dyDescent="0.25">
      <c r="A17" s="297"/>
      <c r="B17" s="128" t="s">
        <v>453</v>
      </c>
      <c r="C17" s="126" t="s">
        <v>454</v>
      </c>
      <c r="D17" s="128">
        <v>0</v>
      </c>
      <c r="E17" s="128">
        <v>22</v>
      </c>
      <c r="F17" s="128">
        <v>2</v>
      </c>
      <c r="G17" s="138" t="s">
        <v>579</v>
      </c>
    </row>
    <row r="18" spans="1:7" ht="17" thickBot="1" x14ac:dyDescent="0.25">
      <c r="A18" s="297"/>
      <c r="B18" s="128" t="s">
        <v>455</v>
      </c>
      <c r="C18" s="126" t="s">
        <v>456</v>
      </c>
      <c r="D18" s="128">
        <v>0</v>
      </c>
      <c r="E18" s="128">
        <v>22</v>
      </c>
      <c r="F18" s="128">
        <v>2</v>
      </c>
      <c r="G18" s="138" t="s">
        <v>579</v>
      </c>
    </row>
    <row r="19" spans="1:7" ht="17" thickBot="1" x14ac:dyDescent="0.25">
      <c r="A19" s="297"/>
      <c r="B19" s="128" t="s">
        <v>457</v>
      </c>
      <c r="C19" s="126" t="s">
        <v>458</v>
      </c>
      <c r="D19" s="128">
        <v>0</v>
      </c>
      <c r="E19" s="128">
        <v>22</v>
      </c>
      <c r="F19" s="131">
        <v>2</v>
      </c>
      <c r="G19" s="138" t="s">
        <v>579</v>
      </c>
    </row>
    <row r="20" spans="1:7" ht="45" customHeight="1" thickBot="1" x14ac:dyDescent="0.25">
      <c r="A20" s="297"/>
      <c r="B20" s="291" t="s">
        <v>459</v>
      </c>
      <c r="C20" s="292"/>
      <c r="D20" s="129">
        <v>60</v>
      </c>
      <c r="E20" s="129">
        <v>40</v>
      </c>
      <c r="F20" s="129">
        <v>14</v>
      </c>
      <c r="G20" s="130"/>
    </row>
    <row r="21" spans="1:7" ht="17" thickBot="1" x14ac:dyDescent="0.25">
      <c r="A21" s="297"/>
      <c r="B21" s="128" t="s">
        <v>460</v>
      </c>
      <c r="C21" s="126" t="s">
        <v>461</v>
      </c>
      <c r="D21" s="128">
        <v>20</v>
      </c>
      <c r="E21" s="128">
        <v>10</v>
      </c>
      <c r="F21" s="128">
        <v>5</v>
      </c>
      <c r="G21" s="126" t="s">
        <v>580</v>
      </c>
    </row>
    <row r="22" spans="1:7" ht="17" thickBot="1" x14ac:dyDescent="0.25">
      <c r="A22" s="297"/>
      <c r="B22" s="128" t="s">
        <v>462</v>
      </c>
      <c r="C22" s="126" t="s">
        <v>463</v>
      </c>
      <c r="D22" s="128">
        <v>10</v>
      </c>
      <c r="E22" s="128">
        <v>10</v>
      </c>
      <c r="F22" s="128">
        <v>2</v>
      </c>
      <c r="G22" s="134" t="s">
        <v>600</v>
      </c>
    </row>
    <row r="23" spans="1:7" ht="17" thickBot="1" x14ac:dyDescent="0.25">
      <c r="A23" s="297"/>
      <c r="B23" s="128" t="s">
        <v>464</v>
      </c>
      <c r="C23" s="126" t="s">
        <v>465</v>
      </c>
      <c r="D23" s="128">
        <v>20</v>
      </c>
      <c r="E23" s="128">
        <v>10</v>
      </c>
      <c r="F23" s="128">
        <v>5</v>
      </c>
      <c r="G23" s="126" t="s">
        <v>580</v>
      </c>
    </row>
    <row r="24" spans="1:7" ht="26" customHeight="1" x14ac:dyDescent="0.2">
      <c r="A24" s="297"/>
      <c r="B24" s="260" t="s">
        <v>466</v>
      </c>
      <c r="C24" s="267" t="s">
        <v>467</v>
      </c>
      <c r="D24" s="260">
        <v>10</v>
      </c>
      <c r="E24" s="260">
        <v>10</v>
      </c>
      <c r="F24" s="260">
        <v>2</v>
      </c>
      <c r="G24" s="267" t="s">
        <v>601</v>
      </c>
    </row>
    <row r="25" spans="1:7" ht="8" customHeight="1" thickBot="1" x14ac:dyDescent="0.25">
      <c r="A25" s="297"/>
      <c r="B25" s="261"/>
      <c r="C25" s="283"/>
      <c r="D25" s="299"/>
      <c r="E25" s="299"/>
      <c r="F25" s="299"/>
      <c r="G25" s="300"/>
    </row>
    <row r="26" spans="1:7" ht="30" customHeight="1" thickBot="1" x14ac:dyDescent="0.25">
      <c r="A26" s="297"/>
      <c r="B26" s="291" t="s">
        <v>604</v>
      </c>
      <c r="C26" s="292"/>
      <c r="D26" s="129">
        <v>0</v>
      </c>
      <c r="E26" s="129">
        <v>84</v>
      </c>
      <c r="F26" s="129">
        <v>10</v>
      </c>
      <c r="G26" s="130"/>
    </row>
    <row r="27" spans="1:7" ht="17" thickBot="1" x14ac:dyDescent="0.25">
      <c r="A27" s="297"/>
      <c r="B27" s="128" t="s">
        <v>468</v>
      </c>
      <c r="C27" s="126" t="s">
        <v>469</v>
      </c>
      <c r="D27" s="128">
        <v>0</v>
      </c>
      <c r="E27" s="128">
        <v>24</v>
      </c>
      <c r="F27" s="128">
        <v>2</v>
      </c>
      <c r="G27" s="134" t="s">
        <v>602</v>
      </c>
    </row>
    <row r="28" spans="1:7" ht="17" thickBot="1" x14ac:dyDescent="0.25">
      <c r="A28" s="297"/>
      <c r="B28" s="128" t="s">
        <v>470</v>
      </c>
      <c r="C28" s="126" t="s">
        <v>471</v>
      </c>
      <c r="D28" s="128">
        <v>0</v>
      </c>
      <c r="E28" s="128">
        <v>40</v>
      </c>
      <c r="F28" s="128">
        <v>4</v>
      </c>
      <c r="G28" s="134" t="s">
        <v>603</v>
      </c>
    </row>
    <row r="29" spans="1:7" ht="17" thickBot="1" x14ac:dyDescent="0.25">
      <c r="A29" s="298"/>
      <c r="B29" s="128" t="s">
        <v>472</v>
      </c>
      <c r="C29" s="126" t="s">
        <v>451</v>
      </c>
      <c r="D29" s="128">
        <v>0</v>
      </c>
      <c r="E29" s="128">
        <v>20</v>
      </c>
      <c r="F29" s="128">
        <v>4</v>
      </c>
      <c r="G29" s="126" t="s">
        <v>585</v>
      </c>
    </row>
  </sheetData>
  <mergeCells count="22">
    <mergeCell ref="B2:C2"/>
    <mergeCell ref="D24:D25"/>
    <mergeCell ref="E24:E25"/>
    <mergeCell ref="F24:F25"/>
    <mergeCell ref="G24:G25"/>
    <mergeCell ref="C24:C25"/>
    <mergeCell ref="B26:C26"/>
    <mergeCell ref="B3:C3"/>
    <mergeCell ref="A1:G1"/>
    <mergeCell ref="A3:A15"/>
    <mergeCell ref="B7:C7"/>
    <mergeCell ref="B12:C12"/>
    <mergeCell ref="B14:B15"/>
    <mergeCell ref="C14:C15"/>
    <mergeCell ref="D14:D15"/>
    <mergeCell ref="E14:E15"/>
    <mergeCell ref="F14:F15"/>
    <mergeCell ref="G14:G15"/>
    <mergeCell ref="A16:A29"/>
    <mergeCell ref="B16:C16"/>
    <mergeCell ref="B20:C20"/>
    <mergeCell ref="B24:B25"/>
  </mergeCells>
  <phoneticPr fontId="18" type="noConversion"/>
  <pageMargins left="0.75000000000000011" right="0.75000000000000011" top="1" bottom="1" header="0.5" footer="0.5"/>
  <pageSetup paperSize="9" scale="66"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37"/>
  <sheetViews>
    <sheetView topLeftCell="C6" workbookViewId="0">
      <selection activeCell="G1" sqref="G1:H1048576"/>
    </sheetView>
  </sheetViews>
  <sheetFormatPr baseColWidth="10" defaultRowHeight="16" x14ac:dyDescent="0.2"/>
  <cols>
    <col min="1" max="1" width="15.1640625" customWidth="1"/>
    <col min="2" max="2" width="19.83203125" customWidth="1"/>
    <col min="3" max="3" width="12.1640625" customWidth="1"/>
    <col min="4" max="4" width="67.6640625" customWidth="1"/>
    <col min="8" max="8" width="10.83203125" style="29"/>
    <col min="9" max="9" width="61.5" customWidth="1"/>
  </cols>
  <sheetData>
    <row r="1" spans="1:9" s="76" customFormat="1" ht="22" customHeight="1" thickBot="1" x14ac:dyDescent="0.25">
      <c r="B1" s="37" t="s">
        <v>0</v>
      </c>
      <c r="C1" s="37" t="s">
        <v>1</v>
      </c>
      <c r="D1" s="37" t="s">
        <v>2</v>
      </c>
      <c r="E1" s="30" t="s">
        <v>3</v>
      </c>
      <c r="F1" s="30" t="s">
        <v>4</v>
      </c>
      <c r="G1" s="30" t="s">
        <v>60</v>
      </c>
      <c r="H1" s="86" t="s">
        <v>7</v>
      </c>
      <c r="I1" s="176" t="s">
        <v>705</v>
      </c>
    </row>
    <row r="2" spans="1:9" s="76" customFormat="1" ht="30" customHeight="1" x14ac:dyDescent="0.2">
      <c r="A2" s="302" t="s">
        <v>59</v>
      </c>
      <c r="B2" s="313" t="s">
        <v>102</v>
      </c>
      <c r="C2" s="161" t="s">
        <v>77</v>
      </c>
      <c r="D2" s="173" t="s">
        <v>62</v>
      </c>
      <c r="E2" s="188">
        <v>12</v>
      </c>
      <c r="F2" s="188">
        <v>6</v>
      </c>
      <c r="G2" s="188"/>
      <c r="H2" s="189">
        <v>2</v>
      </c>
      <c r="I2" s="220" t="s">
        <v>746</v>
      </c>
    </row>
    <row r="3" spans="1:9" s="76" customFormat="1" ht="32" customHeight="1" x14ac:dyDescent="0.2">
      <c r="A3" s="303"/>
      <c r="B3" s="314"/>
      <c r="C3" s="156" t="s">
        <v>78</v>
      </c>
      <c r="D3" s="185" t="s">
        <v>63</v>
      </c>
      <c r="E3" s="184">
        <v>12</v>
      </c>
      <c r="F3" s="184">
        <v>6</v>
      </c>
      <c r="G3" s="184"/>
      <c r="H3" s="187">
        <v>2</v>
      </c>
      <c r="I3" s="157" t="s">
        <v>788</v>
      </c>
    </row>
    <row r="4" spans="1:9" s="76" customFormat="1" ht="28" customHeight="1" x14ac:dyDescent="0.2">
      <c r="A4" s="303"/>
      <c r="B4" s="314"/>
      <c r="C4" s="156" t="s">
        <v>79</v>
      </c>
      <c r="D4" s="185" t="s">
        <v>64</v>
      </c>
      <c r="E4" s="184">
        <v>12</v>
      </c>
      <c r="F4" s="184">
        <v>6</v>
      </c>
      <c r="G4" s="184"/>
      <c r="H4" s="187">
        <v>2</v>
      </c>
      <c r="I4" s="157" t="s">
        <v>629</v>
      </c>
    </row>
    <row r="5" spans="1:9" ht="82" customHeight="1" x14ac:dyDescent="0.2">
      <c r="A5" s="303"/>
      <c r="B5" s="314"/>
      <c r="C5" s="156" t="s">
        <v>80</v>
      </c>
      <c r="D5" s="185" t="s">
        <v>65</v>
      </c>
      <c r="E5" s="184">
        <v>12</v>
      </c>
      <c r="F5" s="184">
        <v>6</v>
      </c>
      <c r="G5" s="2"/>
      <c r="H5" s="187">
        <v>2</v>
      </c>
      <c r="I5" s="166" t="s">
        <v>787</v>
      </c>
    </row>
    <row r="6" spans="1:9" s="76" customFormat="1" ht="62" customHeight="1" x14ac:dyDescent="0.2">
      <c r="A6" s="303"/>
      <c r="B6" s="314"/>
      <c r="C6" s="156" t="s">
        <v>81</v>
      </c>
      <c r="D6" s="185" t="s">
        <v>532</v>
      </c>
      <c r="E6" s="184">
        <v>12</v>
      </c>
      <c r="F6" s="184">
        <v>6</v>
      </c>
      <c r="G6" s="184"/>
      <c r="H6" s="187">
        <v>2</v>
      </c>
      <c r="I6" s="157" t="s">
        <v>531</v>
      </c>
    </row>
    <row r="7" spans="1:9" s="76" customFormat="1" ht="33" thickBot="1" x14ac:dyDescent="0.25">
      <c r="A7" s="303"/>
      <c r="B7" s="315"/>
      <c r="C7" s="163" t="s">
        <v>82</v>
      </c>
      <c r="D7" s="88" t="s">
        <v>527</v>
      </c>
      <c r="E7" s="191">
        <v>20</v>
      </c>
      <c r="F7" s="191">
        <v>10</v>
      </c>
      <c r="G7" s="191"/>
      <c r="H7" s="192">
        <v>4</v>
      </c>
      <c r="I7" s="159" t="s">
        <v>529</v>
      </c>
    </row>
    <row r="8" spans="1:9" s="76" customFormat="1" ht="36" customHeight="1" x14ac:dyDescent="0.2">
      <c r="A8" s="303"/>
      <c r="B8" s="309" t="s">
        <v>66</v>
      </c>
      <c r="C8" s="161" t="s">
        <v>83</v>
      </c>
      <c r="D8" s="242" t="s">
        <v>793</v>
      </c>
      <c r="E8" s="197">
        <v>18</v>
      </c>
      <c r="F8" s="197">
        <v>48</v>
      </c>
      <c r="G8" s="188"/>
      <c r="H8" s="189">
        <v>3</v>
      </c>
      <c r="I8" s="174" t="s">
        <v>658</v>
      </c>
    </row>
    <row r="9" spans="1:9" x14ac:dyDescent="0.2">
      <c r="A9" s="303"/>
      <c r="B9" s="310"/>
      <c r="C9" s="156" t="s">
        <v>84</v>
      </c>
      <c r="D9" s="43" t="s">
        <v>68</v>
      </c>
      <c r="E9" s="190"/>
      <c r="F9" s="190">
        <v>14</v>
      </c>
      <c r="G9" s="184">
        <v>10</v>
      </c>
      <c r="H9" s="187">
        <v>3</v>
      </c>
      <c r="I9" s="229" t="s">
        <v>749</v>
      </c>
    </row>
    <row r="10" spans="1:9" s="76" customFormat="1" ht="27" customHeight="1" thickBot="1" x14ac:dyDescent="0.25">
      <c r="A10" s="303"/>
      <c r="B10" s="311"/>
      <c r="C10" s="163" t="s">
        <v>612</v>
      </c>
      <c r="D10" s="88" t="s">
        <v>575</v>
      </c>
      <c r="E10" s="201">
        <v>12</v>
      </c>
      <c r="F10" s="201">
        <v>24</v>
      </c>
      <c r="G10" s="191">
        <v>20</v>
      </c>
      <c r="H10" s="192">
        <v>3</v>
      </c>
      <c r="I10" s="221" t="s">
        <v>745</v>
      </c>
    </row>
    <row r="11" spans="1:9" s="76" customFormat="1" ht="21" customHeight="1" x14ac:dyDescent="0.2">
      <c r="A11" s="303"/>
      <c r="B11" s="309" t="s">
        <v>61</v>
      </c>
      <c r="C11" s="161" t="s">
        <v>85</v>
      </c>
      <c r="D11" s="173" t="s">
        <v>69</v>
      </c>
      <c r="E11" s="173"/>
      <c r="F11" s="197">
        <v>6</v>
      </c>
      <c r="G11" s="188"/>
      <c r="H11" s="189">
        <v>2</v>
      </c>
      <c r="I11" s="174" t="s">
        <v>789</v>
      </c>
    </row>
    <row r="12" spans="1:9" s="76" customFormat="1" ht="23" customHeight="1" x14ac:dyDescent="0.2">
      <c r="A12" s="303"/>
      <c r="B12" s="312"/>
      <c r="C12" s="156" t="s">
        <v>86</v>
      </c>
      <c r="D12" s="185" t="s">
        <v>70</v>
      </c>
      <c r="E12" s="184">
        <v>24</v>
      </c>
      <c r="F12" s="184"/>
      <c r="G12" s="184"/>
      <c r="H12" s="187">
        <v>3</v>
      </c>
      <c r="I12" s="157" t="s">
        <v>530</v>
      </c>
    </row>
    <row r="13" spans="1:9" s="76" customFormat="1" ht="24" customHeight="1" x14ac:dyDescent="0.2">
      <c r="A13" s="303"/>
      <c r="B13" s="310"/>
      <c r="C13" s="156" t="s">
        <v>87</v>
      </c>
      <c r="D13" s="185" t="s">
        <v>71</v>
      </c>
      <c r="E13" s="185"/>
      <c r="F13" s="184">
        <v>8</v>
      </c>
      <c r="G13" s="184"/>
      <c r="H13" s="187">
        <v>1</v>
      </c>
      <c r="I13" s="157" t="s">
        <v>747</v>
      </c>
    </row>
    <row r="14" spans="1:9" ht="27" customHeight="1" thickBot="1" x14ac:dyDescent="0.25">
      <c r="A14" s="304"/>
      <c r="B14" s="311"/>
      <c r="C14" s="158" t="s">
        <v>88</v>
      </c>
      <c r="D14" s="87" t="s">
        <v>72</v>
      </c>
      <c r="E14" s="87"/>
      <c r="F14" s="201">
        <v>7</v>
      </c>
      <c r="G14" s="201"/>
      <c r="H14" s="196">
        <v>1</v>
      </c>
      <c r="I14" s="159" t="s">
        <v>528</v>
      </c>
    </row>
    <row r="15" spans="1:9" x14ac:dyDescent="0.2">
      <c r="B15" s="21"/>
      <c r="C15" s="21"/>
      <c r="D15" s="31" t="s">
        <v>76</v>
      </c>
      <c r="E15" s="32">
        <f>SUM(E2:E14)</f>
        <v>134</v>
      </c>
      <c r="F15" s="74">
        <f>SUM(F2:F14)</f>
        <v>147</v>
      </c>
      <c r="G15" s="74">
        <v>40</v>
      </c>
      <c r="H15" s="34">
        <f>SUM(H2:H14)</f>
        <v>30</v>
      </c>
    </row>
    <row r="16" spans="1:9" ht="17" thickBot="1" x14ac:dyDescent="0.25"/>
    <row r="17" spans="1:9" s="76" customFormat="1" ht="24" customHeight="1" thickBot="1" x14ac:dyDescent="0.25">
      <c r="B17" s="91" t="s">
        <v>0</v>
      </c>
      <c r="C17" s="177" t="s">
        <v>1</v>
      </c>
      <c r="D17" s="178" t="s">
        <v>2</v>
      </c>
      <c r="E17" s="179" t="s">
        <v>3</v>
      </c>
      <c r="F17" s="179" t="s">
        <v>4</v>
      </c>
      <c r="G17" s="164" t="s">
        <v>60</v>
      </c>
      <c r="H17" s="164" t="s">
        <v>7</v>
      </c>
      <c r="I17" s="176" t="s">
        <v>705</v>
      </c>
    </row>
    <row r="18" spans="1:9" s="76" customFormat="1" ht="28" customHeight="1" x14ac:dyDescent="0.2">
      <c r="A18" s="305" t="s">
        <v>73</v>
      </c>
      <c r="B18" s="313" t="s">
        <v>102</v>
      </c>
      <c r="C18" s="161" t="s">
        <v>89</v>
      </c>
      <c r="D18" s="173" t="s">
        <v>62</v>
      </c>
      <c r="E18" s="188">
        <v>12</v>
      </c>
      <c r="F18" s="188">
        <v>6</v>
      </c>
      <c r="G18" s="189"/>
      <c r="H18" s="189">
        <v>2</v>
      </c>
      <c r="I18" s="218" t="s">
        <v>746</v>
      </c>
    </row>
    <row r="19" spans="1:9" ht="32" customHeight="1" x14ac:dyDescent="0.2">
      <c r="A19" s="306"/>
      <c r="B19" s="314"/>
      <c r="C19" s="156" t="s">
        <v>90</v>
      </c>
      <c r="D19" s="185" t="s">
        <v>63</v>
      </c>
      <c r="E19" s="2">
        <v>12</v>
      </c>
      <c r="F19" s="2">
        <v>6</v>
      </c>
      <c r="G19" s="183"/>
      <c r="H19" s="187">
        <v>2</v>
      </c>
      <c r="I19" s="162" t="s">
        <v>657</v>
      </c>
    </row>
    <row r="20" spans="1:9" s="76" customFormat="1" ht="32" customHeight="1" x14ac:dyDescent="0.2">
      <c r="A20" s="306"/>
      <c r="B20" s="314"/>
      <c r="C20" s="156" t="s">
        <v>91</v>
      </c>
      <c r="D20" s="185" t="s">
        <v>64</v>
      </c>
      <c r="E20" s="184">
        <v>12</v>
      </c>
      <c r="F20" s="184">
        <v>6</v>
      </c>
      <c r="G20" s="187"/>
      <c r="H20" s="187">
        <v>2</v>
      </c>
      <c r="I20" s="157" t="s">
        <v>630</v>
      </c>
    </row>
    <row r="21" spans="1:9" ht="74" customHeight="1" x14ac:dyDescent="0.2">
      <c r="A21" s="306"/>
      <c r="B21" s="314"/>
      <c r="C21" s="156" t="s">
        <v>92</v>
      </c>
      <c r="D21" s="185" t="s">
        <v>65</v>
      </c>
      <c r="E21" s="184">
        <v>12</v>
      </c>
      <c r="F21" s="184">
        <v>6</v>
      </c>
      <c r="G21" s="183"/>
      <c r="H21" s="187">
        <v>2</v>
      </c>
      <c r="I21" s="166" t="s">
        <v>786</v>
      </c>
    </row>
    <row r="22" spans="1:9" s="76" customFormat="1" ht="32" x14ac:dyDescent="0.2">
      <c r="A22" s="306"/>
      <c r="B22" s="314"/>
      <c r="C22" s="156" t="s">
        <v>93</v>
      </c>
      <c r="D22" s="185" t="s">
        <v>533</v>
      </c>
      <c r="E22" s="184">
        <v>12</v>
      </c>
      <c r="F22" s="184">
        <v>6</v>
      </c>
      <c r="G22" s="187"/>
      <c r="H22" s="187">
        <v>2</v>
      </c>
      <c r="I22" s="157" t="s">
        <v>534</v>
      </c>
    </row>
    <row r="23" spans="1:9" ht="33" thickBot="1" x14ac:dyDescent="0.25">
      <c r="A23" s="306"/>
      <c r="B23" s="315"/>
      <c r="C23" s="163" t="s">
        <v>94</v>
      </c>
      <c r="D23" s="88" t="s">
        <v>527</v>
      </c>
      <c r="E23" s="191">
        <v>20</v>
      </c>
      <c r="F23" s="191">
        <v>10</v>
      </c>
      <c r="G23" s="192"/>
      <c r="H23" s="192">
        <v>4</v>
      </c>
      <c r="I23" s="159" t="s">
        <v>688</v>
      </c>
    </row>
    <row r="24" spans="1:9" s="76" customFormat="1" x14ac:dyDescent="0.2">
      <c r="A24" s="306"/>
      <c r="B24" s="309" t="s">
        <v>66</v>
      </c>
      <c r="C24" s="155" t="s">
        <v>95</v>
      </c>
      <c r="D24" s="242" t="s">
        <v>799</v>
      </c>
      <c r="E24" s="197">
        <v>18</v>
      </c>
      <c r="F24" s="197">
        <v>48</v>
      </c>
      <c r="G24" s="189"/>
      <c r="H24" s="189">
        <v>3</v>
      </c>
      <c r="I24" s="174" t="s">
        <v>658</v>
      </c>
    </row>
    <row r="25" spans="1:9" s="76" customFormat="1" ht="23" customHeight="1" x14ac:dyDescent="0.2">
      <c r="A25" s="306"/>
      <c r="B25" s="310"/>
      <c r="C25" s="156" t="s">
        <v>96</v>
      </c>
      <c r="D25" s="43" t="s">
        <v>68</v>
      </c>
      <c r="E25" s="190">
        <v>12</v>
      </c>
      <c r="F25" s="190">
        <v>14</v>
      </c>
      <c r="G25" s="187">
        <v>20</v>
      </c>
      <c r="H25" s="187">
        <v>3</v>
      </c>
      <c r="I25" s="229" t="s">
        <v>749</v>
      </c>
    </row>
    <row r="26" spans="1:9" s="76" customFormat="1" ht="24" customHeight="1" thickBot="1" x14ac:dyDescent="0.25">
      <c r="A26" s="306"/>
      <c r="B26" s="311"/>
      <c r="C26" s="160" t="s">
        <v>97</v>
      </c>
      <c r="D26" s="88" t="s">
        <v>576</v>
      </c>
      <c r="E26" s="201">
        <v>6</v>
      </c>
      <c r="F26" s="201">
        <v>8</v>
      </c>
      <c r="G26" s="192"/>
      <c r="H26" s="192">
        <v>3</v>
      </c>
      <c r="I26" s="219" t="s">
        <v>577</v>
      </c>
    </row>
    <row r="27" spans="1:9" s="76" customFormat="1" ht="22" customHeight="1" x14ac:dyDescent="0.2">
      <c r="A27" s="306"/>
      <c r="B27" s="309" t="s">
        <v>61</v>
      </c>
      <c r="C27" s="155" t="s">
        <v>98</v>
      </c>
      <c r="D27" s="173" t="s">
        <v>75</v>
      </c>
      <c r="E27" s="205"/>
      <c r="F27" s="197">
        <v>8</v>
      </c>
      <c r="G27" s="189"/>
      <c r="H27" s="189">
        <v>1</v>
      </c>
      <c r="I27" s="218" t="s">
        <v>748</v>
      </c>
    </row>
    <row r="28" spans="1:9" s="76" customFormat="1" ht="33" customHeight="1" x14ac:dyDescent="0.2">
      <c r="A28" s="306"/>
      <c r="B28" s="312"/>
      <c r="C28" s="156" t="s">
        <v>99</v>
      </c>
      <c r="D28" s="186" t="s">
        <v>56</v>
      </c>
      <c r="E28" s="210"/>
      <c r="F28" s="194">
        <v>6</v>
      </c>
      <c r="G28" s="193"/>
      <c r="H28" s="193">
        <v>2</v>
      </c>
      <c r="I28" s="157" t="s">
        <v>785</v>
      </c>
    </row>
    <row r="29" spans="1:9" s="76" customFormat="1" ht="23" customHeight="1" x14ac:dyDescent="0.2">
      <c r="A29" s="306"/>
      <c r="B29" s="310"/>
      <c r="C29" s="156" t="s">
        <v>100</v>
      </c>
      <c r="D29" s="185" t="s">
        <v>70</v>
      </c>
      <c r="E29" s="184">
        <v>24</v>
      </c>
      <c r="F29" s="184"/>
      <c r="G29" s="187"/>
      <c r="H29" s="187">
        <v>3</v>
      </c>
      <c r="I29" s="157" t="s">
        <v>530</v>
      </c>
    </row>
    <row r="30" spans="1:9" s="76" customFormat="1" ht="33" thickBot="1" x14ac:dyDescent="0.25">
      <c r="A30" s="307"/>
      <c r="B30" s="311"/>
      <c r="C30" s="158" t="s">
        <v>103</v>
      </c>
      <c r="D30" s="87" t="s">
        <v>104</v>
      </c>
      <c r="E30" s="201">
        <v>5</v>
      </c>
      <c r="F30" s="201">
        <v>2</v>
      </c>
      <c r="G30" s="196"/>
      <c r="H30" s="196">
        <v>1</v>
      </c>
      <c r="I30" s="159" t="s">
        <v>578</v>
      </c>
    </row>
    <row r="31" spans="1:9" x14ac:dyDescent="0.2">
      <c r="B31" s="21"/>
      <c r="C31" s="21"/>
      <c r="D31" s="35" t="s">
        <v>76</v>
      </c>
      <c r="E31" s="36">
        <f>SUM(E18:E30)</f>
        <v>145</v>
      </c>
      <c r="F31" s="36">
        <f>SUM(F18:F30)</f>
        <v>126</v>
      </c>
      <c r="G31" s="74">
        <v>20</v>
      </c>
      <c r="H31" s="75">
        <f>SUM(H18:H30)</f>
        <v>30</v>
      </c>
    </row>
    <row r="33" spans="4:8" x14ac:dyDescent="0.2">
      <c r="D33" s="73" t="s">
        <v>101</v>
      </c>
      <c r="E33" s="73">
        <f>SUM(E15+E31)</f>
        <v>279</v>
      </c>
      <c r="F33" s="73">
        <f>SUM(F15+F31)</f>
        <v>273</v>
      </c>
      <c r="G33" s="73">
        <f>SUM(G15+G31)</f>
        <v>60</v>
      </c>
      <c r="H33" s="27">
        <f>SUM(H15+H31)</f>
        <v>60</v>
      </c>
    </row>
    <row r="34" spans="4:8" s="20" customFormat="1" x14ac:dyDescent="0.2">
      <c r="D34" s="21"/>
      <c r="E34" s="308">
        <f>SUM(E33+F33+G33)</f>
        <v>612</v>
      </c>
      <c r="F34" s="308"/>
      <c r="G34" s="21"/>
      <c r="H34" s="28"/>
    </row>
    <row r="37" spans="4:8" x14ac:dyDescent="0.2">
      <c r="D37" s="20"/>
      <c r="E37" s="20"/>
    </row>
  </sheetData>
  <mergeCells count="9">
    <mergeCell ref="A2:A14"/>
    <mergeCell ref="A18:A30"/>
    <mergeCell ref="E34:F34"/>
    <mergeCell ref="B24:B26"/>
    <mergeCell ref="B27:B30"/>
    <mergeCell ref="B11:B14"/>
    <mergeCell ref="B18:B23"/>
    <mergeCell ref="B2:B7"/>
    <mergeCell ref="B8:B10"/>
  </mergeCells>
  <phoneticPr fontId="18" type="noConversion"/>
  <pageMargins left="0.75000000000000011" right="0.75000000000000011" top="1" bottom="1" header="0.5" footer="0.5"/>
  <pageSetup paperSize="9" scale="46" orientation="landscape"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36"/>
  <sheetViews>
    <sheetView workbookViewId="0">
      <selection activeCell="F41" sqref="F41"/>
    </sheetView>
  </sheetViews>
  <sheetFormatPr baseColWidth="10" defaultRowHeight="16" x14ac:dyDescent="0.2"/>
  <cols>
    <col min="1" max="1" width="13.33203125" customWidth="1"/>
    <col min="2" max="2" width="18.1640625" customWidth="1"/>
    <col min="4" max="4" width="51.83203125" customWidth="1"/>
    <col min="9" max="9" width="25.33203125" customWidth="1"/>
    <col min="11" max="11" width="12.83203125" customWidth="1"/>
    <col min="12" max="12" width="12.1640625" customWidth="1"/>
    <col min="13" max="13" width="15.1640625" customWidth="1"/>
    <col min="16" max="16" width="14.33203125" customWidth="1"/>
    <col min="17" max="17" width="12.83203125" customWidth="1"/>
    <col min="18" max="18" width="13.1640625" customWidth="1"/>
  </cols>
  <sheetData>
    <row r="1" spans="1:19" ht="17" thickBot="1" x14ac:dyDescent="0.25">
      <c r="A1" s="141"/>
      <c r="B1" s="142" t="s">
        <v>0</v>
      </c>
      <c r="C1" s="248" t="s">
        <v>1</v>
      </c>
      <c r="D1" s="248" t="s">
        <v>2</v>
      </c>
      <c r="E1" s="391" t="s">
        <v>3</v>
      </c>
      <c r="F1" s="391" t="s">
        <v>4</v>
      </c>
      <c r="G1" s="391" t="s">
        <v>60</v>
      </c>
      <c r="H1" s="392" t="s">
        <v>7</v>
      </c>
      <c r="I1" s="393"/>
    </row>
    <row r="2" spans="1:19" x14ac:dyDescent="0.2">
      <c r="A2" s="302" t="s">
        <v>59</v>
      </c>
      <c r="B2" s="319" t="s">
        <v>102</v>
      </c>
      <c r="C2" s="394" t="s">
        <v>77</v>
      </c>
      <c r="D2" s="395" t="s">
        <v>62</v>
      </c>
      <c r="E2" s="396">
        <v>12</v>
      </c>
      <c r="F2" s="396">
        <v>6</v>
      </c>
      <c r="G2" s="396"/>
      <c r="H2" s="397">
        <v>2</v>
      </c>
      <c r="I2" s="398" t="s">
        <v>605</v>
      </c>
    </row>
    <row r="3" spans="1:19" x14ac:dyDescent="0.2">
      <c r="A3" s="303"/>
      <c r="B3" s="320"/>
      <c r="C3" s="50" t="s">
        <v>78</v>
      </c>
      <c r="D3" s="399" t="s">
        <v>63</v>
      </c>
      <c r="E3" s="386">
        <v>12</v>
      </c>
      <c r="F3" s="386">
        <v>6</v>
      </c>
      <c r="G3" s="386"/>
      <c r="H3" s="400">
        <v>2</v>
      </c>
      <c r="I3" s="401"/>
    </row>
    <row r="4" spans="1:19" x14ac:dyDescent="0.2">
      <c r="A4" s="303"/>
      <c r="B4" s="320"/>
      <c r="C4" s="50" t="s">
        <v>79</v>
      </c>
      <c r="D4" s="399" t="s">
        <v>64</v>
      </c>
      <c r="E4" s="386">
        <v>12</v>
      </c>
      <c r="F4" s="386">
        <v>6</v>
      </c>
      <c r="G4" s="386"/>
      <c r="H4" s="400">
        <v>2</v>
      </c>
      <c r="I4" s="401"/>
      <c r="K4" s="316" t="s">
        <v>59</v>
      </c>
      <c r="L4" s="317"/>
      <c r="M4" s="318"/>
      <c r="P4" s="316" t="s">
        <v>59</v>
      </c>
      <c r="Q4" s="317"/>
      <c r="R4" s="318"/>
    </row>
    <row r="5" spans="1:19" x14ac:dyDescent="0.2">
      <c r="A5" s="303"/>
      <c r="B5" s="320"/>
      <c r="C5" s="50" t="s">
        <v>80</v>
      </c>
      <c r="D5" s="399" t="s">
        <v>65</v>
      </c>
      <c r="E5" s="386">
        <v>12</v>
      </c>
      <c r="F5" s="386">
        <v>6</v>
      </c>
      <c r="G5" s="386"/>
      <c r="H5" s="400">
        <v>2</v>
      </c>
      <c r="I5" s="401"/>
      <c r="K5" s="316" t="s">
        <v>613</v>
      </c>
      <c r="L5" s="317"/>
      <c r="M5" s="318"/>
      <c r="P5" s="316" t="s">
        <v>614</v>
      </c>
      <c r="Q5" s="317"/>
      <c r="R5" s="318"/>
    </row>
    <row r="6" spans="1:19" ht="32" x14ac:dyDescent="0.2">
      <c r="A6" s="303"/>
      <c r="B6" s="320"/>
      <c r="C6" s="50" t="s">
        <v>81</v>
      </c>
      <c r="D6" s="80" t="s">
        <v>532</v>
      </c>
      <c r="E6" s="54">
        <v>12</v>
      </c>
      <c r="F6" s="54">
        <v>6</v>
      </c>
      <c r="G6" s="54"/>
      <c r="H6" s="400">
        <v>2</v>
      </c>
      <c r="I6" s="401"/>
      <c r="K6" s="16"/>
      <c r="L6" s="143" t="s">
        <v>606</v>
      </c>
      <c r="M6" s="143" t="s">
        <v>607</v>
      </c>
      <c r="P6" s="16"/>
      <c r="Q6" s="143" t="s">
        <v>606</v>
      </c>
      <c r="R6" s="143" t="s">
        <v>607</v>
      </c>
    </row>
    <row r="7" spans="1:19" ht="17" thickBot="1" x14ac:dyDescent="0.25">
      <c r="A7" s="303"/>
      <c r="B7" s="321"/>
      <c r="C7" s="402" t="s">
        <v>82</v>
      </c>
      <c r="D7" s="57" t="s">
        <v>527</v>
      </c>
      <c r="E7" s="59">
        <v>20</v>
      </c>
      <c r="F7" s="59">
        <v>10</v>
      </c>
      <c r="G7" s="59"/>
      <c r="H7" s="403">
        <v>4</v>
      </c>
      <c r="I7" s="404"/>
      <c r="K7" s="71" t="s">
        <v>608</v>
      </c>
      <c r="L7" s="45">
        <v>161</v>
      </c>
      <c r="M7" s="45">
        <v>16</v>
      </c>
      <c r="P7" s="71" t="s">
        <v>608</v>
      </c>
      <c r="Q7" s="45">
        <v>149</v>
      </c>
      <c r="R7" s="45">
        <v>14</v>
      </c>
    </row>
    <row r="8" spans="1:19" x14ac:dyDescent="0.2">
      <c r="A8" s="303"/>
      <c r="B8" s="322" t="s">
        <v>66</v>
      </c>
      <c r="C8" s="405" t="s">
        <v>83</v>
      </c>
      <c r="D8" s="395" t="s">
        <v>67</v>
      </c>
      <c r="E8" s="396">
        <v>18</v>
      </c>
      <c r="F8" s="396">
        <v>48</v>
      </c>
      <c r="G8" s="396"/>
      <c r="H8" s="397">
        <v>3</v>
      </c>
      <c r="I8" s="393"/>
      <c r="K8" s="144" t="s">
        <v>609</v>
      </c>
      <c r="L8" s="146">
        <v>120</v>
      </c>
      <c r="M8" s="146">
        <v>14</v>
      </c>
      <c r="N8" t="s">
        <v>611</v>
      </c>
      <c r="P8" s="144" t="s">
        <v>609</v>
      </c>
      <c r="Q8" s="146">
        <v>132</v>
      </c>
      <c r="R8" s="146">
        <v>16</v>
      </c>
      <c r="S8" t="s">
        <v>611</v>
      </c>
    </row>
    <row r="9" spans="1:19" x14ac:dyDescent="0.2">
      <c r="A9" s="303"/>
      <c r="B9" s="323"/>
      <c r="C9" s="406" t="s">
        <v>84</v>
      </c>
      <c r="D9" s="399" t="s">
        <v>68</v>
      </c>
      <c r="E9" s="386"/>
      <c r="F9" s="386">
        <v>14</v>
      </c>
      <c r="G9" s="386">
        <v>10</v>
      </c>
      <c r="H9" s="400">
        <v>3</v>
      </c>
      <c r="I9" s="393"/>
    </row>
    <row r="10" spans="1:19" ht="17" thickBot="1" x14ac:dyDescent="0.25">
      <c r="A10" s="303"/>
      <c r="B10" s="324"/>
      <c r="C10" s="407" t="s">
        <v>612</v>
      </c>
      <c r="D10" s="408" t="s">
        <v>575</v>
      </c>
      <c r="E10" s="409">
        <v>12</v>
      </c>
      <c r="F10" s="409">
        <v>24</v>
      </c>
      <c r="G10" s="409">
        <v>20</v>
      </c>
      <c r="H10" s="403">
        <v>3</v>
      </c>
      <c r="I10" s="393"/>
    </row>
    <row r="11" spans="1:19" x14ac:dyDescent="0.2">
      <c r="A11" s="303"/>
      <c r="B11" s="322" t="s">
        <v>61</v>
      </c>
      <c r="C11" s="405" t="s">
        <v>85</v>
      </c>
      <c r="D11" s="395" t="s">
        <v>69</v>
      </c>
      <c r="E11" s="395"/>
      <c r="F11" s="396">
        <v>6</v>
      </c>
      <c r="G11" s="396"/>
      <c r="H11" s="397">
        <v>2</v>
      </c>
      <c r="I11" s="393"/>
    </row>
    <row r="12" spans="1:19" x14ac:dyDescent="0.2">
      <c r="A12" s="303"/>
      <c r="B12" s="325"/>
      <c r="C12" s="406" t="s">
        <v>86</v>
      </c>
      <c r="D12" s="80" t="s">
        <v>70</v>
      </c>
      <c r="E12" s="54">
        <v>24</v>
      </c>
      <c r="F12" s="54"/>
      <c r="G12" s="54"/>
      <c r="H12" s="400">
        <v>3</v>
      </c>
      <c r="I12" s="393"/>
    </row>
    <row r="13" spans="1:19" x14ac:dyDescent="0.2">
      <c r="A13" s="303"/>
      <c r="B13" s="323"/>
      <c r="C13" s="406" t="s">
        <v>87</v>
      </c>
      <c r="D13" s="399" t="s">
        <v>71</v>
      </c>
      <c r="E13" s="399"/>
      <c r="F13" s="386">
        <v>8</v>
      </c>
      <c r="G13" s="386"/>
      <c r="H13" s="400">
        <v>1</v>
      </c>
      <c r="I13" s="393"/>
    </row>
    <row r="14" spans="1:19" ht="17" thickBot="1" x14ac:dyDescent="0.25">
      <c r="A14" s="304"/>
      <c r="B14" s="324"/>
      <c r="C14" s="407" t="s">
        <v>88</v>
      </c>
      <c r="D14" s="57" t="s">
        <v>72</v>
      </c>
      <c r="E14" s="57"/>
      <c r="F14" s="59">
        <v>7</v>
      </c>
      <c r="G14" s="59"/>
      <c r="H14" s="403">
        <v>1</v>
      </c>
      <c r="I14" s="393"/>
    </row>
    <row r="15" spans="1:19" x14ac:dyDescent="0.2">
      <c r="B15" s="21"/>
      <c r="C15" s="410"/>
      <c r="D15" s="411" t="s">
        <v>76</v>
      </c>
      <c r="E15" s="412">
        <f>SUM(E2:E14)</f>
        <v>134</v>
      </c>
      <c r="F15" s="413">
        <f>SUM(F2:F14)</f>
        <v>147</v>
      </c>
      <c r="G15" s="413">
        <v>40</v>
      </c>
      <c r="H15" s="414">
        <f>SUM(H2:H14)</f>
        <v>30</v>
      </c>
      <c r="I15" s="393"/>
    </row>
    <row r="16" spans="1:19" ht="17" thickBot="1" x14ac:dyDescent="0.25">
      <c r="C16" s="393"/>
      <c r="D16" s="393"/>
      <c r="E16" s="393"/>
      <c r="F16" s="393"/>
      <c r="G16" s="393"/>
      <c r="H16" s="415"/>
      <c r="I16" s="393"/>
    </row>
    <row r="17" spans="1:19" ht="17" thickBot="1" x14ac:dyDescent="0.25">
      <c r="A17" s="141"/>
      <c r="B17" s="142" t="s">
        <v>0</v>
      </c>
      <c r="C17" s="248" t="s">
        <v>1</v>
      </c>
      <c r="D17" s="248" t="s">
        <v>2</v>
      </c>
      <c r="E17" s="391" t="s">
        <v>3</v>
      </c>
      <c r="F17" s="391" t="s">
        <v>4</v>
      </c>
      <c r="G17" s="416" t="s">
        <v>60</v>
      </c>
      <c r="H17" s="392" t="s">
        <v>7</v>
      </c>
      <c r="I17" s="393"/>
    </row>
    <row r="18" spans="1:19" x14ac:dyDescent="0.2">
      <c r="A18" s="305" t="s">
        <v>73</v>
      </c>
      <c r="B18" s="319" t="s">
        <v>102</v>
      </c>
      <c r="C18" s="394" t="s">
        <v>89</v>
      </c>
      <c r="D18" s="395" t="s">
        <v>62</v>
      </c>
      <c r="E18" s="396">
        <v>12</v>
      </c>
      <c r="F18" s="396">
        <v>6</v>
      </c>
      <c r="G18" s="417"/>
      <c r="H18" s="418">
        <v>2</v>
      </c>
      <c r="I18" s="398" t="s">
        <v>610</v>
      </c>
    </row>
    <row r="19" spans="1:19" x14ac:dyDescent="0.2">
      <c r="A19" s="306"/>
      <c r="B19" s="320"/>
      <c r="C19" s="50" t="s">
        <v>90</v>
      </c>
      <c r="D19" s="399" t="s">
        <v>63</v>
      </c>
      <c r="E19" s="386">
        <v>12</v>
      </c>
      <c r="F19" s="386">
        <v>6</v>
      </c>
      <c r="G19" s="366"/>
      <c r="H19" s="367">
        <v>2</v>
      </c>
      <c r="I19" s="401"/>
    </row>
    <row r="20" spans="1:19" x14ac:dyDescent="0.2">
      <c r="A20" s="306"/>
      <c r="B20" s="320"/>
      <c r="C20" s="50" t="s">
        <v>91</v>
      </c>
      <c r="D20" s="399" t="s">
        <v>64</v>
      </c>
      <c r="E20" s="386">
        <v>12</v>
      </c>
      <c r="F20" s="386">
        <v>6</v>
      </c>
      <c r="G20" s="366"/>
      <c r="H20" s="367">
        <v>2</v>
      </c>
      <c r="I20" s="401"/>
      <c r="K20" s="316" t="s">
        <v>73</v>
      </c>
      <c r="L20" s="317"/>
      <c r="M20" s="318"/>
      <c r="P20" s="316" t="s">
        <v>73</v>
      </c>
      <c r="Q20" s="317"/>
      <c r="R20" s="318"/>
    </row>
    <row r="21" spans="1:19" x14ac:dyDescent="0.2">
      <c r="A21" s="306"/>
      <c r="B21" s="320"/>
      <c r="C21" s="50" t="s">
        <v>92</v>
      </c>
      <c r="D21" s="399" t="s">
        <v>65</v>
      </c>
      <c r="E21" s="386">
        <v>12</v>
      </c>
      <c r="F21" s="386">
        <v>6</v>
      </c>
      <c r="G21" s="366"/>
      <c r="H21" s="367">
        <v>2</v>
      </c>
      <c r="I21" s="401"/>
      <c r="K21" s="316" t="s">
        <v>613</v>
      </c>
      <c r="L21" s="317"/>
      <c r="M21" s="318"/>
      <c r="P21" s="316" t="s">
        <v>614</v>
      </c>
      <c r="Q21" s="317"/>
      <c r="R21" s="318"/>
    </row>
    <row r="22" spans="1:19" ht="32" x14ac:dyDescent="0.2">
      <c r="A22" s="306"/>
      <c r="B22" s="320"/>
      <c r="C22" s="50" t="s">
        <v>93</v>
      </c>
      <c r="D22" s="80" t="s">
        <v>533</v>
      </c>
      <c r="E22" s="54">
        <v>12</v>
      </c>
      <c r="F22" s="54">
        <v>6</v>
      </c>
      <c r="G22" s="367"/>
      <c r="H22" s="367">
        <v>2</v>
      </c>
      <c r="I22" s="401"/>
      <c r="K22" s="16"/>
      <c r="L22" s="143" t="s">
        <v>606</v>
      </c>
      <c r="M22" s="143" t="s">
        <v>607</v>
      </c>
      <c r="P22" s="16"/>
      <c r="Q22" s="143" t="s">
        <v>606</v>
      </c>
      <c r="R22" s="143" t="s">
        <v>607</v>
      </c>
    </row>
    <row r="23" spans="1:19" ht="17" thickBot="1" x14ac:dyDescent="0.25">
      <c r="A23" s="306"/>
      <c r="B23" s="320"/>
      <c r="C23" s="50" t="s">
        <v>94</v>
      </c>
      <c r="D23" s="399" t="s">
        <v>527</v>
      </c>
      <c r="E23" s="386">
        <v>20</v>
      </c>
      <c r="F23" s="386">
        <v>10</v>
      </c>
      <c r="G23" s="366"/>
      <c r="H23" s="367">
        <v>4</v>
      </c>
      <c r="I23" s="404"/>
      <c r="K23" s="71" t="s">
        <v>608</v>
      </c>
      <c r="L23" s="45">
        <v>173</v>
      </c>
      <c r="M23" s="45">
        <v>16</v>
      </c>
      <c r="P23" s="71" t="s">
        <v>608</v>
      </c>
      <c r="Q23" s="45">
        <v>161</v>
      </c>
      <c r="R23" s="45">
        <v>14</v>
      </c>
    </row>
    <row r="24" spans="1:19" x14ac:dyDescent="0.2">
      <c r="A24" s="306"/>
      <c r="B24" s="322" t="s">
        <v>66</v>
      </c>
      <c r="C24" s="419" t="s">
        <v>95</v>
      </c>
      <c r="D24" s="395" t="s">
        <v>74</v>
      </c>
      <c r="E24" s="396">
        <v>18</v>
      </c>
      <c r="F24" s="396">
        <v>48</v>
      </c>
      <c r="G24" s="417"/>
      <c r="H24" s="397">
        <v>3</v>
      </c>
      <c r="I24" s="393"/>
      <c r="K24" s="144" t="s">
        <v>609</v>
      </c>
      <c r="L24" s="146">
        <v>98</v>
      </c>
      <c r="M24" s="146">
        <v>14</v>
      </c>
      <c r="N24" t="s">
        <v>611</v>
      </c>
      <c r="P24" s="144" t="s">
        <v>609</v>
      </c>
      <c r="Q24" s="146">
        <v>110</v>
      </c>
      <c r="R24" s="146">
        <v>16</v>
      </c>
      <c r="S24" t="s">
        <v>611</v>
      </c>
    </row>
    <row r="25" spans="1:19" x14ac:dyDescent="0.2">
      <c r="A25" s="306"/>
      <c r="B25" s="323"/>
      <c r="C25" s="50" t="s">
        <v>96</v>
      </c>
      <c r="D25" s="399" t="s">
        <v>68</v>
      </c>
      <c r="E25" s="386">
        <v>12</v>
      </c>
      <c r="F25" s="386">
        <v>14</v>
      </c>
      <c r="G25" s="366">
        <v>20</v>
      </c>
      <c r="H25" s="400">
        <v>3</v>
      </c>
      <c r="I25" s="393"/>
    </row>
    <row r="26" spans="1:19" ht="17" thickBot="1" x14ac:dyDescent="0.25">
      <c r="A26" s="306"/>
      <c r="B26" s="324"/>
      <c r="C26" s="420" t="s">
        <v>97</v>
      </c>
      <c r="D26" s="408" t="s">
        <v>576</v>
      </c>
      <c r="E26" s="409">
        <v>6</v>
      </c>
      <c r="F26" s="409">
        <v>8</v>
      </c>
      <c r="G26" s="421"/>
      <c r="H26" s="403">
        <v>3</v>
      </c>
      <c r="I26" s="393"/>
    </row>
    <row r="27" spans="1:19" x14ac:dyDescent="0.2">
      <c r="A27" s="306"/>
      <c r="B27" s="322" t="s">
        <v>61</v>
      </c>
      <c r="C27" s="419" t="s">
        <v>98</v>
      </c>
      <c r="D27" s="395" t="s">
        <v>75</v>
      </c>
      <c r="E27" s="395"/>
      <c r="F27" s="396">
        <v>8</v>
      </c>
      <c r="G27" s="417"/>
      <c r="H27" s="397">
        <v>1</v>
      </c>
      <c r="I27" s="393"/>
    </row>
    <row r="28" spans="1:19" x14ac:dyDescent="0.2">
      <c r="A28" s="306"/>
      <c r="B28" s="325"/>
      <c r="C28" s="50" t="s">
        <v>99</v>
      </c>
      <c r="D28" s="422" t="s">
        <v>56</v>
      </c>
      <c r="E28" s="422"/>
      <c r="F28" s="48">
        <v>6</v>
      </c>
      <c r="G28" s="423"/>
      <c r="H28" s="424">
        <v>2</v>
      </c>
      <c r="I28" s="393"/>
    </row>
    <row r="29" spans="1:19" x14ac:dyDescent="0.2">
      <c r="A29" s="306"/>
      <c r="B29" s="323"/>
      <c r="C29" s="50" t="s">
        <v>100</v>
      </c>
      <c r="D29" s="80" t="s">
        <v>70</v>
      </c>
      <c r="E29" s="54">
        <v>24</v>
      </c>
      <c r="F29" s="54"/>
      <c r="G29" s="367"/>
      <c r="H29" s="400">
        <v>3</v>
      </c>
      <c r="I29" s="393"/>
    </row>
    <row r="30" spans="1:19" ht="17" thickBot="1" x14ac:dyDescent="0.25">
      <c r="A30" s="307"/>
      <c r="B30" s="324"/>
      <c r="C30" s="402" t="s">
        <v>103</v>
      </c>
      <c r="D30" s="57" t="s">
        <v>104</v>
      </c>
      <c r="E30" s="59">
        <v>5</v>
      </c>
      <c r="F30" s="59">
        <v>2</v>
      </c>
      <c r="G30" s="425"/>
      <c r="H30" s="403">
        <v>1</v>
      </c>
      <c r="I30" s="393"/>
    </row>
    <row r="31" spans="1:19" x14ac:dyDescent="0.2">
      <c r="B31" s="21"/>
      <c r="C31" s="410"/>
      <c r="D31" s="422" t="s">
        <v>76</v>
      </c>
      <c r="E31" s="48">
        <f>SUM(E18:E30)</f>
        <v>145</v>
      </c>
      <c r="F31" s="48">
        <f>SUM(F18:F30)</f>
        <v>126</v>
      </c>
      <c r="G31" s="413">
        <v>20</v>
      </c>
      <c r="H31" s="245">
        <f>SUM(H18:H30)</f>
        <v>30</v>
      </c>
      <c r="I31" s="393"/>
    </row>
    <row r="32" spans="1:19" x14ac:dyDescent="0.2">
      <c r="C32" s="393"/>
      <c r="D32" s="393"/>
      <c r="E32" s="393"/>
      <c r="F32" s="393"/>
      <c r="G32" s="393"/>
      <c r="H32" s="415"/>
      <c r="I32" s="393"/>
    </row>
    <row r="33" spans="1:9" x14ac:dyDescent="0.2">
      <c r="C33" s="393"/>
      <c r="D33" s="426" t="s">
        <v>101</v>
      </c>
      <c r="E33" s="426">
        <f>SUM(E15+E31)</f>
        <v>279</v>
      </c>
      <c r="F33" s="426">
        <f>SUM(F15+F31)</f>
        <v>273</v>
      </c>
      <c r="G33" s="426">
        <f>SUM(G15+G31)</f>
        <v>60</v>
      </c>
      <c r="H33" s="427">
        <f>SUM(H15+H31)</f>
        <v>60</v>
      </c>
      <c r="I33" s="393"/>
    </row>
    <row r="34" spans="1:9" x14ac:dyDescent="0.2">
      <c r="A34" s="20"/>
      <c r="B34" s="20"/>
      <c r="C34" s="393"/>
      <c r="D34" s="410"/>
      <c r="E34" s="428">
        <f>SUM(E33+F33+G33)</f>
        <v>612</v>
      </c>
      <c r="F34" s="428"/>
      <c r="G34" s="410"/>
      <c r="H34" s="429"/>
      <c r="I34" s="393"/>
    </row>
    <row r="35" spans="1:9" x14ac:dyDescent="0.2">
      <c r="C35" s="393"/>
      <c r="D35" s="393"/>
      <c r="E35" s="393"/>
      <c r="F35" s="393"/>
      <c r="G35" s="393"/>
      <c r="H35" s="393"/>
      <c r="I35" s="393"/>
    </row>
    <row r="36" spans="1:9" x14ac:dyDescent="0.2">
      <c r="C36" s="393"/>
      <c r="D36" s="393"/>
      <c r="E36" s="393"/>
      <c r="F36" s="393"/>
      <c r="G36" s="393"/>
      <c r="H36" s="393"/>
      <c r="I36" s="393"/>
    </row>
  </sheetData>
  <mergeCells count="19">
    <mergeCell ref="A2:A14"/>
    <mergeCell ref="B2:B7"/>
    <mergeCell ref="B8:B10"/>
    <mergeCell ref="B11:B14"/>
    <mergeCell ref="A18:A30"/>
    <mergeCell ref="B18:B23"/>
    <mergeCell ref="B24:B26"/>
    <mergeCell ref="B27:B30"/>
    <mergeCell ref="P4:R4"/>
    <mergeCell ref="P5:R5"/>
    <mergeCell ref="P20:R20"/>
    <mergeCell ref="P21:R21"/>
    <mergeCell ref="E34:F34"/>
    <mergeCell ref="I2:I7"/>
    <mergeCell ref="K4:M4"/>
    <mergeCell ref="K5:M5"/>
    <mergeCell ref="I18:I23"/>
    <mergeCell ref="K20:M20"/>
    <mergeCell ref="K21:M21"/>
  </mergeCells>
  <phoneticPr fontId="18" type="noConversion"/>
  <pageMargins left="0.75000000000000011" right="0.75000000000000011" top="1" bottom="1" header="0.5" footer="0.5"/>
  <pageSetup paperSize="9" scale="38"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C23" sqref="C23"/>
    </sheetView>
  </sheetViews>
  <sheetFormatPr baseColWidth="10" defaultRowHeight="16" x14ac:dyDescent="0.2"/>
  <cols>
    <col min="2" max="2" width="20" customWidth="1"/>
  </cols>
  <sheetData>
    <row r="1" spans="1:5" x14ac:dyDescent="0.2">
      <c r="A1" s="16"/>
      <c r="B1" s="16"/>
      <c r="C1" s="25" t="s">
        <v>163</v>
      </c>
      <c r="D1" s="25" t="s">
        <v>6</v>
      </c>
      <c r="E1" s="25" t="s">
        <v>164</v>
      </c>
    </row>
    <row r="2" spans="1:5" x14ac:dyDescent="0.2">
      <c r="A2" s="326" t="s">
        <v>154</v>
      </c>
      <c r="B2" s="26" t="s">
        <v>158</v>
      </c>
      <c r="C2" s="4">
        <v>10</v>
      </c>
      <c r="D2" s="2">
        <v>1</v>
      </c>
      <c r="E2" s="2">
        <v>10</v>
      </c>
    </row>
    <row r="3" spans="1:5" x14ac:dyDescent="0.2">
      <c r="A3" s="326"/>
      <c r="B3" s="26" t="s">
        <v>157</v>
      </c>
      <c r="C3" s="4">
        <v>10</v>
      </c>
      <c r="D3" s="2">
        <v>1</v>
      </c>
      <c r="E3" s="2">
        <v>10</v>
      </c>
    </row>
    <row r="4" spans="1:5" x14ac:dyDescent="0.2">
      <c r="A4" s="326" t="s">
        <v>155</v>
      </c>
      <c r="B4" s="26" t="s">
        <v>159</v>
      </c>
      <c r="C4" s="4">
        <v>20</v>
      </c>
      <c r="D4" s="2">
        <v>1</v>
      </c>
      <c r="E4" s="2">
        <v>20</v>
      </c>
    </row>
    <row r="5" spans="1:5" x14ac:dyDescent="0.2">
      <c r="A5" s="326"/>
      <c r="B5" s="26" t="s">
        <v>160</v>
      </c>
      <c r="C5" s="4">
        <v>20</v>
      </c>
      <c r="D5" s="2">
        <v>1</v>
      </c>
      <c r="E5" s="2">
        <v>20</v>
      </c>
    </row>
    <row r="6" spans="1:5" x14ac:dyDescent="0.2">
      <c r="A6" s="326" t="s">
        <v>156</v>
      </c>
      <c r="B6" s="26" t="s">
        <v>161</v>
      </c>
      <c r="C6" s="4">
        <v>20</v>
      </c>
      <c r="D6" s="2">
        <v>1</v>
      </c>
      <c r="E6" s="2">
        <v>20</v>
      </c>
    </row>
    <row r="7" spans="1:5" x14ac:dyDescent="0.2">
      <c r="A7" s="326"/>
      <c r="B7" s="26" t="s">
        <v>162</v>
      </c>
      <c r="C7" s="4">
        <v>20</v>
      </c>
      <c r="D7" s="2">
        <v>1</v>
      </c>
      <c r="E7" s="2">
        <v>20</v>
      </c>
    </row>
    <row r="9" spans="1:5" x14ac:dyDescent="0.2">
      <c r="B9" s="14" t="s">
        <v>165</v>
      </c>
      <c r="C9" s="18">
        <f>SUM(C2:C7)</f>
        <v>100</v>
      </c>
      <c r="D9" s="18"/>
      <c r="E9" s="18">
        <f>SUM(E2:E7)</f>
        <v>100</v>
      </c>
    </row>
    <row r="11" spans="1:5" x14ac:dyDescent="0.2">
      <c r="C11" s="38" t="s">
        <v>166</v>
      </c>
    </row>
  </sheetData>
  <mergeCells count="3">
    <mergeCell ref="A2:A3"/>
    <mergeCell ref="A4:A5"/>
    <mergeCell ref="A6:A7"/>
  </mergeCells>
  <phoneticPr fontId="18" type="noConversion"/>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50"/>
  <sheetViews>
    <sheetView workbookViewId="0">
      <selection activeCell="D15" sqref="D15"/>
    </sheetView>
  </sheetViews>
  <sheetFormatPr baseColWidth="10" defaultRowHeight="16" x14ac:dyDescent="0.2"/>
  <cols>
    <col min="1" max="1" width="16" customWidth="1"/>
    <col min="2" max="2" width="21" customWidth="1"/>
    <col min="4" max="4" width="53.5" customWidth="1"/>
    <col min="9" max="9" width="61" customWidth="1"/>
  </cols>
  <sheetData>
    <row r="1" spans="1:9" s="76" customFormat="1" ht="29" customHeight="1" x14ac:dyDescent="0.2">
      <c r="B1" s="47" t="s">
        <v>0</v>
      </c>
      <c r="C1" s="47" t="s">
        <v>1</v>
      </c>
      <c r="D1" s="47" t="s">
        <v>2</v>
      </c>
      <c r="E1" s="47" t="s">
        <v>3</v>
      </c>
      <c r="F1" s="47" t="s">
        <v>4</v>
      </c>
      <c r="G1" s="47" t="s">
        <v>5</v>
      </c>
      <c r="H1" s="47" t="s">
        <v>7</v>
      </c>
      <c r="I1" s="180" t="s">
        <v>705</v>
      </c>
    </row>
    <row r="2" spans="1:9" x14ac:dyDescent="0.2">
      <c r="A2" s="344" t="s">
        <v>57</v>
      </c>
      <c r="B2" s="329" t="s">
        <v>8</v>
      </c>
      <c r="C2" s="1" t="s">
        <v>9</v>
      </c>
      <c r="D2" s="365" t="s">
        <v>10</v>
      </c>
      <c r="E2" s="6">
        <v>8</v>
      </c>
      <c r="F2" s="6">
        <v>6</v>
      </c>
      <c r="G2" s="6"/>
      <c r="H2" s="366">
        <v>2</v>
      </c>
      <c r="I2" s="167" t="s">
        <v>660</v>
      </c>
    </row>
    <row r="3" spans="1:9" x14ac:dyDescent="0.2">
      <c r="A3" s="344"/>
      <c r="B3" s="330"/>
      <c r="C3" s="1" t="s">
        <v>11</v>
      </c>
      <c r="D3" s="365" t="s">
        <v>213</v>
      </c>
      <c r="E3" s="53">
        <v>8</v>
      </c>
      <c r="F3" s="53">
        <v>6</v>
      </c>
      <c r="G3" s="53"/>
      <c r="H3" s="367">
        <v>2</v>
      </c>
      <c r="I3" s="168" t="s">
        <v>661</v>
      </c>
    </row>
    <row r="4" spans="1:9" x14ac:dyDescent="0.2">
      <c r="A4" s="344"/>
      <c r="B4" s="330"/>
      <c r="C4" s="1" t="s">
        <v>12</v>
      </c>
      <c r="D4" s="365" t="s">
        <v>13</v>
      </c>
      <c r="E4" s="53">
        <v>8</v>
      </c>
      <c r="F4" s="53">
        <v>6</v>
      </c>
      <c r="G4" s="53"/>
      <c r="H4" s="367">
        <v>2</v>
      </c>
      <c r="I4" s="168" t="s">
        <v>622</v>
      </c>
    </row>
    <row r="5" spans="1:9" ht="48" x14ac:dyDescent="0.2">
      <c r="A5" s="344"/>
      <c r="B5" s="330"/>
      <c r="C5" s="3" t="s">
        <v>14</v>
      </c>
      <c r="D5" s="368" t="s">
        <v>215</v>
      </c>
      <c r="E5" s="53">
        <v>8</v>
      </c>
      <c r="F5" s="53">
        <v>6</v>
      </c>
      <c r="G5" s="53"/>
      <c r="H5" s="367">
        <v>2</v>
      </c>
      <c r="I5" s="78" t="s">
        <v>683</v>
      </c>
    </row>
    <row r="6" spans="1:9" s="76" customFormat="1" ht="30" x14ac:dyDescent="0.2">
      <c r="A6" s="344"/>
      <c r="B6" s="330"/>
      <c r="C6" s="3" t="s">
        <v>15</v>
      </c>
      <c r="D6" s="368" t="s">
        <v>533</v>
      </c>
      <c r="E6" s="53">
        <v>8</v>
      </c>
      <c r="F6" s="53">
        <v>6</v>
      </c>
      <c r="G6" s="53"/>
      <c r="H6" s="367">
        <v>2</v>
      </c>
      <c r="I6" s="369" t="s">
        <v>531</v>
      </c>
    </row>
    <row r="7" spans="1:9" s="76" customFormat="1" x14ac:dyDescent="0.2">
      <c r="A7" s="344"/>
      <c r="B7" s="331"/>
      <c r="C7" s="3" t="s">
        <v>16</v>
      </c>
      <c r="D7" s="368" t="s">
        <v>618</v>
      </c>
      <c r="E7" s="53">
        <v>8</v>
      </c>
      <c r="F7" s="53">
        <v>6</v>
      </c>
      <c r="G7" s="53"/>
      <c r="H7" s="367">
        <v>2</v>
      </c>
      <c r="I7" s="370" t="s">
        <v>570</v>
      </c>
    </row>
    <row r="8" spans="1:9" ht="15" customHeight="1" x14ac:dyDescent="0.2">
      <c r="A8" s="344"/>
      <c r="B8" s="329" t="s">
        <v>17</v>
      </c>
      <c r="C8" s="332" t="s">
        <v>18</v>
      </c>
      <c r="D8" s="371" t="s">
        <v>19</v>
      </c>
      <c r="E8" s="372">
        <v>12</v>
      </c>
      <c r="F8" s="372">
        <v>12</v>
      </c>
      <c r="G8" s="372"/>
      <c r="H8" s="373">
        <v>3</v>
      </c>
      <c r="I8" s="374" t="s">
        <v>744</v>
      </c>
    </row>
    <row r="9" spans="1:9" x14ac:dyDescent="0.2">
      <c r="A9" s="344"/>
      <c r="B9" s="330"/>
      <c r="C9" s="334"/>
      <c r="D9" s="375"/>
      <c r="E9" s="376"/>
      <c r="F9" s="376"/>
      <c r="G9" s="376"/>
      <c r="H9" s="373"/>
      <c r="I9" s="374"/>
    </row>
    <row r="10" spans="1:9" x14ac:dyDescent="0.2">
      <c r="A10" s="344"/>
      <c r="B10" s="330"/>
      <c r="C10" s="334"/>
      <c r="D10" s="375"/>
      <c r="E10" s="376"/>
      <c r="F10" s="376"/>
      <c r="G10" s="376"/>
      <c r="H10" s="373"/>
      <c r="I10" s="374"/>
    </row>
    <row r="11" spans="1:9" x14ac:dyDescent="0.2">
      <c r="A11" s="344"/>
      <c r="B11" s="330"/>
      <c r="C11" s="334"/>
      <c r="D11" s="375"/>
      <c r="E11" s="376"/>
      <c r="F11" s="376"/>
      <c r="G11" s="376"/>
      <c r="H11" s="373"/>
      <c r="I11" s="374"/>
    </row>
    <row r="12" spans="1:9" x14ac:dyDescent="0.2">
      <c r="A12" s="344"/>
      <c r="B12" s="330"/>
      <c r="C12" s="333"/>
      <c r="D12" s="377"/>
      <c r="E12" s="378"/>
      <c r="F12" s="378"/>
      <c r="G12" s="378"/>
      <c r="H12" s="373"/>
      <c r="I12" s="374"/>
    </row>
    <row r="13" spans="1:9" ht="15" customHeight="1" x14ac:dyDescent="0.2">
      <c r="A13" s="344"/>
      <c r="B13" s="330"/>
      <c r="C13" s="332" t="s">
        <v>20</v>
      </c>
      <c r="D13" s="379" t="s">
        <v>21</v>
      </c>
      <c r="E13" s="372">
        <v>10</v>
      </c>
      <c r="F13" s="372">
        <v>8</v>
      </c>
      <c r="G13" s="380"/>
      <c r="H13" s="381">
        <v>2</v>
      </c>
      <c r="I13" s="382" t="s">
        <v>684</v>
      </c>
    </row>
    <row r="14" spans="1:9" x14ac:dyDescent="0.2">
      <c r="A14" s="344"/>
      <c r="B14" s="330"/>
      <c r="C14" s="333"/>
      <c r="D14" s="383"/>
      <c r="E14" s="378"/>
      <c r="F14" s="378"/>
      <c r="G14" s="384"/>
      <c r="H14" s="381"/>
      <c r="I14" s="385"/>
    </row>
    <row r="15" spans="1:9" x14ac:dyDescent="0.2">
      <c r="A15" s="344"/>
      <c r="B15" s="330"/>
      <c r="C15" s="1" t="s">
        <v>22</v>
      </c>
      <c r="D15" s="365" t="s">
        <v>619</v>
      </c>
      <c r="E15" s="6">
        <v>18</v>
      </c>
      <c r="F15" s="6">
        <v>12</v>
      </c>
      <c r="G15" s="6"/>
      <c r="H15" s="386">
        <v>3</v>
      </c>
      <c r="I15" s="387" t="s">
        <v>685</v>
      </c>
    </row>
    <row r="16" spans="1:9" x14ac:dyDescent="0.2">
      <c r="A16" s="344"/>
      <c r="B16" s="330"/>
      <c r="C16" s="1" t="s">
        <v>23</v>
      </c>
      <c r="D16" s="365" t="s">
        <v>24</v>
      </c>
      <c r="E16" s="6">
        <v>24</v>
      </c>
      <c r="F16" s="6">
        <v>30</v>
      </c>
      <c r="G16" s="6"/>
      <c r="H16" s="366">
        <v>3</v>
      </c>
      <c r="I16" s="85" t="s">
        <v>662</v>
      </c>
    </row>
    <row r="17" spans="1:9" x14ac:dyDescent="0.2">
      <c r="A17" s="344"/>
      <c r="B17" s="330"/>
      <c r="C17" s="1" t="s">
        <v>25</v>
      </c>
      <c r="D17" s="388" t="s">
        <v>26</v>
      </c>
      <c r="E17" s="6"/>
      <c r="F17" s="6">
        <v>24</v>
      </c>
      <c r="G17" s="6">
        <v>30</v>
      </c>
      <c r="H17" s="366">
        <v>2</v>
      </c>
      <c r="I17" s="78" t="s">
        <v>686</v>
      </c>
    </row>
    <row r="18" spans="1:9" x14ac:dyDescent="0.2">
      <c r="A18" s="344"/>
      <c r="B18" s="331"/>
      <c r="C18" s="3" t="s">
        <v>41</v>
      </c>
      <c r="D18" s="389" t="s">
        <v>27</v>
      </c>
      <c r="E18" s="6"/>
      <c r="F18" s="53">
        <v>12</v>
      </c>
      <c r="G18" s="53">
        <v>30</v>
      </c>
      <c r="H18" s="367">
        <v>2</v>
      </c>
      <c r="I18" s="85" t="s">
        <v>623</v>
      </c>
    </row>
    <row r="19" spans="1:9" ht="32" x14ac:dyDescent="0.2">
      <c r="A19" s="344"/>
      <c r="B19" s="329" t="s">
        <v>28</v>
      </c>
      <c r="C19" s="1" t="s">
        <v>29</v>
      </c>
      <c r="D19" s="368" t="s">
        <v>30</v>
      </c>
      <c r="E19" s="53">
        <v>8</v>
      </c>
      <c r="F19" s="53">
        <v>6</v>
      </c>
      <c r="G19" s="53"/>
      <c r="H19" s="367">
        <v>1</v>
      </c>
      <c r="I19" s="390" t="s">
        <v>667</v>
      </c>
    </row>
    <row r="20" spans="1:9" x14ac:dyDescent="0.2">
      <c r="A20" s="344"/>
      <c r="B20" s="330"/>
      <c r="C20" s="1" t="s">
        <v>180</v>
      </c>
      <c r="D20" s="368" t="s">
        <v>32</v>
      </c>
      <c r="E20" s="53"/>
      <c r="F20" s="53">
        <v>8</v>
      </c>
      <c r="G20" s="53"/>
      <c r="H20" s="367">
        <v>1</v>
      </c>
      <c r="I20" s="85" t="s">
        <v>624</v>
      </c>
    </row>
    <row r="21" spans="1:9" x14ac:dyDescent="0.2">
      <c r="A21" s="344"/>
      <c r="B21" s="331"/>
      <c r="C21" s="1" t="s">
        <v>31</v>
      </c>
      <c r="D21" s="365" t="s">
        <v>34</v>
      </c>
      <c r="E21" s="6"/>
      <c r="F21" s="6">
        <v>10</v>
      </c>
      <c r="G21" s="6"/>
      <c r="H21" s="366">
        <v>1</v>
      </c>
      <c r="I21" s="78" t="s">
        <v>664</v>
      </c>
    </row>
    <row r="22" spans="1:9" x14ac:dyDescent="0.2">
      <c r="A22" s="24"/>
      <c r="B22" s="7"/>
      <c r="C22" s="7"/>
      <c r="D22" s="5" t="s">
        <v>36</v>
      </c>
      <c r="E22" s="5">
        <f>SUM(E2:E21)</f>
        <v>120</v>
      </c>
      <c r="F22" s="5">
        <f>SUM(F2:F21)</f>
        <v>158</v>
      </c>
      <c r="G22" s="5">
        <f>SUM(G2:G21)</f>
        <v>60</v>
      </c>
      <c r="H22" s="14">
        <f>SUM(H2:H21)</f>
        <v>30</v>
      </c>
      <c r="I22" s="34"/>
    </row>
    <row r="23" spans="1:9" ht="17" thickBot="1" x14ac:dyDescent="0.25">
      <c r="A23" s="24"/>
    </row>
    <row r="24" spans="1:9" s="76" customFormat="1" ht="28" customHeight="1" x14ac:dyDescent="0.2">
      <c r="A24" s="24"/>
      <c r="B24" s="181" t="s">
        <v>0</v>
      </c>
      <c r="C24" s="182" t="s">
        <v>1</v>
      </c>
      <c r="D24" s="182" t="s">
        <v>2</v>
      </c>
      <c r="E24" s="182" t="s">
        <v>3</v>
      </c>
      <c r="F24" s="182" t="s">
        <v>4</v>
      </c>
      <c r="G24" s="182" t="s">
        <v>5</v>
      </c>
      <c r="H24" s="182" t="s">
        <v>7</v>
      </c>
      <c r="I24" s="180" t="s">
        <v>705</v>
      </c>
    </row>
    <row r="25" spans="1:9" x14ac:dyDescent="0.2">
      <c r="A25" s="344" t="s">
        <v>58</v>
      </c>
      <c r="B25" s="341" t="s">
        <v>8</v>
      </c>
      <c r="C25" s="8" t="s">
        <v>42</v>
      </c>
      <c r="D25" s="9" t="s">
        <v>35</v>
      </c>
      <c r="E25" s="11">
        <v>14</v>
      </c>
      <c r="F25" s="11">
        <v>6</v>
      </c>
      <c r="G25" s="11"/>
      <c r="H25" s="154">
        <v>3</v>
      </c>
      <c r="I25" s="165" t="s">
        <v>665</v>
      </c>
    </row>
    <row r="26" spans="1:9" x14ac:dyDescent="0.2">
      <c r="A26" s="344"/>
      <c r="B26" s="342"/>
      <c r="C26" s="8" t="s">
        <v>43</v>
      </c>
      <c r="D26" s="23" t="s">
        <v>39</v>
      </c>
      <c r="E26" s="11">
        <v>28</v>
      </c>
      <c r="F26" s="11">
        <v>12</v>
      </c>
      <c r="G26" s="11"/>
      <c r="H26" s="154">
        <v>4</v>
      </c>
      <c r="I26" s="165" t="s">
        <v>625</v>
      </c>
    </row>
    <row r="27" spans="1:9" s="76" customFormat="1" x14ac:dyDescent="0.2">
      <c r="A27" s="344"/>
      <c r="B27" s="342"/>
      <c r="C27" s="10" t="s">
        <v>44</v>
      </c>
      <c r="D27" s="153" t="s">
        <v>532</v>
      </c>
      <c r="E27" s="15">
        <v>14</v>
      </c>
      <c r="F27" s="11">
        <v>6</v>
      </c>
      <c r="G27" s="11"/>
      <c r="H27" s="154">
        <v>3</v>
      </c>
      <c r="I27" s="165" t="s">
        <v>666</v>
      </c>
    </row>
    <row r="28" spans="1:9" x14ac:dyDescent="0.2">
      <c r="A28" s="344"/>
      <c r="B28" s="342"/>
      <c r="C28" s="8" t="s">
        <v>45</v>
      </c>
      <c r="D28" s="12" t="s">
        <v>40</v>
      </c>
      <c r="E28" s="11">
        <v>14</v>
      </c>
      <c r="F28" s="11">
        <v>6</v>
      </c>
      <c r="G28" s="11"/>
      <c r="H28" s="154">
        <v>3</v>
      </c>
      <c r="I28" s="169" t="s">
        <v>626</v>
      </c>
    </row>
    <row r="29" spans="1:9" ht="15" customHeight="1" x14ac:dyDescent="0.2">
      <c r="A29" s="344"/>
      <c r="B29" s="338" t="s">
        <v>17</v>
      </c>
      <c r="C29" s="339" t="s">
        <v>46</v>
      </c>
      <c r="D29" s="340" t="s">
        <v>620</v>
      </c>
      <c r="E29" s="343"/>
      <c r="F29" s="343">
        <v>16</v>
      </c>
      <c r="G29" s="343"/>
      <c r="H29" s="335">
        <v>2</v>
      </c>
      <c r="I29" s="327" t="s">
        <v>687</v>
      </c>
    </row>
    <row r="30" spans="1:9" x14ac:dyDescent="0.2">
      <c r="A30" s="344"/>
      <c r="B30" s="338"/>
      <c r="C30" s="339"/>
      <c r="D30" s="340"/>
      <c r="E30" s="343"/>
      <c r="F30" s="343"/>
      <c r="G30" s="343"/>
      <c r="H30" s="336"/>
      <c r="I30" s="328"/>
    </row>
    <row r="31" spans="1:9" x14ac:dyDescent="0.2">
      <c r="A31" s="344"/>
      <c r="B31" s="338"/>
      <c r="C31" s="339"/>
      <c r="D31" s="340"/>
      <c r="E31" s="343"/>
      <c r="F31" s="343"/>
      <c r="G31" s="343"/>
      <c r="H31" s="336"/>
      <c r="I31" s="328"/>
    </row>
    <row r="32" spans="1:9" x14ac:dyDescent="0.2">
      <c r="A32" s="344"/>
      <c r="B32" s="338"/>
      <c r="C32" s="339"/>
      <c r="D32" s="340"/>
      <c r="E32" s="343"/>
      <c r="F32" s="343"/>
      <c r="G32" s="343"/>
      <c r="H32" s="337"/>
      <c r="I32" s="328"/>
    </row>
    <row r="33" spans="1:9" ht="32" x14ac:dyDescent="0.2">
      <c r="A33" s="344"/>
      <c r="B33" s="338"/>
      <c r="C33" s="8" t="s">
        <v>186</v>
      </c>
      <c r="D33" s="12" t="s">
        <v>51</v>
      </c>
      <c r="E33" s="11">
        <v>24</v>
      </c>
      <c r="F33" s="11">
        <v>30</v>
      </c>
      <c r="G33" s="11"/>
      <c r="H33" s="154">
        <v>3</v>
      </c>
      <c r="I33" s="169" t="s">
        <v>627</v>
      </c>
    </row>
    <row r="34" spans="1:9" x14ac:dyDescent="0.2">
      <c r="A34" s="344"/>
      <c r="B34" s="338"/>
      <c r="C34" s="8" t="s">
        <v>187</v>
      </c>
      <c r="D34" s="13" t="s">
        <v>50</v>
      </c>
      <c r="E34" s="11"/>
      <c r="F34" s="11">
        <v>24</v>
      </c>
      <c r="G34" s="15">
        <v>30</v>
      </c>
      <c r="H34" s="154">
        <v>3</v>
      </c>
      <c r="I34" s="170" t="s">
        <v>684</v>
      </c>
    </row>
    <row r="35" spans="1:9" x14ac:dyDescent="0.2">
      <c r="A35" s="344"/>
      <c r="B35" s="338"/>
      <c r="C35" s="10" t="s">
        <v>47</v>
      </c>
      <c r="D35" s="13" t="s">
        <v>27</v>
      </c>
      <c r="E35" s="11"/>
      <c r="F35" s="11"/>
      <c r="G35" s="15">
        <v>35</v>
      </c>
      <c r="H35" s="154">
        <v>6</v>
      </c>
      <c r="I35" s="171" t="s">
        <v>623</v>
      </c>
    </row>
    <row r="36" spans="1:9" ht="32" x14ac:dyDescent="0.2">
      <c r="A36" s="344"/>
      <c r="B36" s="338" t="s">
        <v>28</v>
      </c>
      <c r="C36" s="10" t="s">
        <v>52</v>
      </c>
      <c r="D36" s="12" t="s">
        <v>30</v>
      </c>
      <c r="E36" s="11"/>
      <c r="F36" s="11">
        <v>8</v>
      </c>
      <c r="G36" s="11"/>
      <c r="H36" s="154">
        <v>1</v>
      </c>
      <c r="I36" s="172" t="s">
        <v>667</v>
      </c>
    </row>
    <row r="37" spans="1:9" x14ac:dyDescent="0.2">
      <c r="A37" s="344"/>
      <c r="B37" s="338"/>
      <c r="C37" s="10" t="s">
        <v>53</v>
      </c>
      <c r="D37" s="13" t="s">
        <v>55</v>
      </c>
      <c r="E37" s="11"/>
      <c r="F37" s="11">
        <v>8</v>
      </c>
      <c r="G37" s="15"/>
      <c r="H37" s="154">
        <v>1</v>
      </c>
      <c r="I37" s="171" t="s">
        <v>628</v>
      </c>
    </row>
    <row r="38" spans="1:9" ht="42" customHeight="1" x14ac:dyDescent="0.2">
      <c r="A38" s="344"/>
      <c r="B38" s="338"/>
      <c r="C38" s="10" t="s">
        <v>54</v>
      </c>
      <c r="D38" s="12" t="s">
        <v>56</v>
      </c>
      <c r="E38" s="11"/>
      <c r="F38" s="11">
        <v>10</v>
      </c>
      <c r="G38" s="11"/>
      <c r="H38" s="154">
        <v>1</v>
      </c>
      <c r="I38" s="171" t="s">
        <v>663</v>
      </c>
    </row>
    <row r="39" spans="1:9" x14ac:dyDescent="0.2">
      <c r="D39" s="17" t="s">
        <v>37</v>
      </c>
      <c r="E39" s="18">
        <f>SUM(E25:E38)</f>
        <v>94</v>
      </c>
      <c r="F39" s="18">
        <f>SUM(F25:F38)</f>
        <v>126</v>
      </c>
      <c r="G39" s="18">
        <f>SUM(G25:G38)</f>
        <v>65</v>
      </c>
      <c r="H39" s="18">
        <f>SUM(H25:H38)</f>
        <v>30</v>
      </c>
      <c r="I39" s="147"/>
    </row>
    <row r="41" spans="1:9" x14ac:dyDescent="0.2">
      <c r="D41" s="19" t="s">
        <v>38</v>
      </c>
      <c r="E41" s="19">
        <f>SUM(E39+E22)</f>
        <v>214</v>
      </c>
      <c r="F41" s="19">
        <f>SUM(F39+F22)</f>
        <v>284</v>
      </c>
      <c r="G41" s="19">
        <f>SUM(G39+G22)</f>
        <v>125</v>
      </c>
      <c r="H41" s="19">
        <f>SUM(H39+H22)</f>
        <v>60</v>
      </c>
      <c r="I41" s="89"/>
    </row>
    <row r="42" spans="1:9" s="20" customFormat="1" x14ac:dyDescent="0.2">
      <c r="D42" s="21"/>
      <c r="E42" s="308">
        <f>SUM(E41:G41)</f>
        <v>623</v>
      </c>
      <c r="F42" s="308"/>
      <c r="G42" s="308"/>
      <c r="H42" s="21"/>
      <c r="I42" s="21"/>
    </row>
    <row r="43" spans="1:9" s="20" customFormat="1" x14ac:dyDescent="0.2">
      <c r="D43" s="21"/>
      <c r="E43" s="21"/>
      <c r="F43" s="21"/>
      <c r="G43" s="21"/>
      <c r="H43" s="21"/>
      <c r="I43" s="21"/>
    </row>
    <row r="44" spans="1:9" s="20" customFormat="1" x14ac:dyDescent="0.2">
      <c r="D44" s="21"/>
      <c r="E44" s="21"/>
      <c r="F44" s="21"/>
      <c r="G44" s="21"/>
      <c r="H44" s="21"/>
      <c r="I44" s="21"/>
    </row>
    <row r="46" spans="1:9" x14ac:dyDescent="0.2">
      <c r="D46" s="38" t="s">
        <v>615</v>
      </c>
    </row>
    <row r="48" spans="1:9" x14ac:dyDescent="0.2">
      <c r="D48" s="148" t="s">
        <v>617</v>
      </c>
      <c r="E48" s="20"/>
    </row>
    <row r="50" spans="4:4" x14ac:dyDescent="0.2">
      <c r="D50" s="72" t="s">
        <v>616</v>
      </c>
    </row>
  </sheetData>
  <mergeCells count="30">
    <mergeCell ref="B2:B7"/>
    <mergeCell ref="E42:G42"/>
    <mergeCell ref="B36:B38"/>
    <mergeCell ref="A2:A21"/>
    <mergeCell ref="A25:A38"/>
    <mergeCell ref="E29:E32"/>
    <mergeCell ref="F29:F32"/>
    <mergeCell ref="G29:G32"/>
    <mergeCell ref="G13:G14"/>
    <mergeCell ref="E8:E12"/>
    <mergeCell ref="H29:H32"/>
    <mergeCell ref="B29:B35"/>
    <mergeCell ref="C29:C32"/>
    <mergeCell ref="D29:D32"/>
    <mergeCell ref="B25:B28"/>
    <mergeCell ref="I8:I12"/>
    <mergeCell ref="I13:I14"/>
    <mergeCell ref="I29:I32"/>
    <mergeCell ref="H13:H14"/>
    <mergeCell ref="B19:B21"/>
    <mergeCell ref="F8:F12"/>
    <mergeCell ref="G8:G12"/>
    <mergeCell ref="H8:H12"/>
    <mergeCell ref="C13:C14"/>
    <mergeCell ref="D13:D14"/>
    <mergeCell ref="E13:E14"/>
    <mergeCell ref="F13:F14"/>
    <mergeCell ref="B8:B18"/>
    <mergeCell ref="C8:C12"/>
    <mergeCell ref="D8:D12"/>
  </mergeCells>
  <phoneticPr fontId="18" type="noConversion"/>
  <pageMargins left="0.75000000000000011" right="0.75000000000000011" top="1" bottom="1" header="0.5" footer="0.5"/>
  <pageSetup paperSize="9" scale="49" orientation="landscape"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55"/>
  <sheetViews>
    <sheetView zoomScale="60" zoomScaleNormal="60" zoomScalePageLayoutView="60" workbookViewId="0">
      <selection activeCell="N10" sqref="A1:XFD1048576"/>
    </sheetView>
  </sheetViews>
  <sheetFormatPr baseColWidth="10" defaultRowHeight="16" x14ac:dyDescent="0.2"/>
  <cols>
    <col min="1" max="1" width="16.6640625" style="393" customWidth="1"/>
    <col min="2" max="2" width="27.83203125" style="393" customWidth="1"/>
    <col min="3" max="3" width="10.83203125" style="499"/>
    <col min="4" max="4" width="77.5" style="393" customWidth="1"/>
    <col min="5" max="8" width="10.83203125" style="393"/>
    <col min="9" max="9" width="71.1640625" style="481" customWidth="1"/>
    <col min="10" max="16384" width="10.83203125" style="393"/>
  </cols>
  <sheetData>
    <row r="1" spans="1:9" s="430" customFormat="1" ht="25" customHeight="1" thickBot="1" x14ac:dyDescent="0.25">
      <c r="B1" s="56" t="s">
        <v>0</v>
      </c>
      <c r="C1" s="56" t="s">
        <v>1</v>
      </c>
      <c r="D1" s="56" t="s">
        <v>2</v>
      </c>
      <c r="E1" s="56" t="s">
        <v>3</v>
      </c>
      <c r="F1" s="56" t="s">
        <v>4</v>
      </c>
      <c r="G1" s="56" t="s">
        <v>5</v>
      </c>
      <c r="H1" s="56" t="s">
        <v>7</v>
      </c>
      <c r="I1" s="431" t="s">
        <v>705</v>
      </c>
    </row>
    <row r="2" spans="1:9" ht="59" customHeight="1" x14ac:dyDescent="0.2">
      <c r="A2" s="432" t="s">
        <v>57</v>
      </c>
      <c r="B2" s="433" t="s">
        <v>331</v>
      </c>
      <c r="C2" s="394" t="s">
        <v>9</v>
      </c>
      <c r="D2" s="434" t="s">
        <v>212</v>
      </c>
      <c r="E2" s="435">
        <v>8</v>
      </c>
      <c r="F2" s="435">
        <v>6</v>
      </c>
      <c r="G2" s="435"/>
      <c r="H2" s="435">
        <v>2</v>
      </c>
      <c r="I2" s="436" t="s">
        <v>638</v>
      </c>
    </row>
    <row r="3" spans="1:9" ht="23" customHeight="1" x14ac:dyDescent="0.2">
      <c r="A3" s="437"/>
      <c r="B3" s="438"/>
      <c r="C3" s="50" t="s">
        <v>11</v>
      </c>
      <c r="D3" s="439" t="s">
        <v>213</v>
      </c>
      <c r="E3" s="427">
        <v>8</v>
      </c>
      <c r="F3" s="427">
        <v>6</v>
      </c>
      <c r="G3" s="427"/>
      <c r="H3" s="427">
        <v>2</v>
      </c>
      <c r="I3" s="440" t="s">
        <v>823</v>
      </c>
    </row>
    <row r="4" spans="1:9" ht="28" customHeight="1" x14ac:dyDescent="0.2">
      <c r="A4" s="437"/>
      <c r="B4" s="438"/>
      <c r="C4" s="50" t="s">
        <v>12</v>
      </c>
      <c r="D4" s="439" t="s">
        <v>214</v>
      </c>
      <c r="E4" s="427">
        <v>8</v>
      </c>
      <c r="F4" s="427">
        <v>6</v>
      </c>
      <c r="G4" s="427"/>
      <c r="H4" s="427">
        <v>2</v>
      </c>
      <c r="I4" s="441" t="s">
        <v>750</v>
      </c>
    </row>
    <row r="5" spans="1:9" ht="32" x14ac:dyDescent="0.2">
      <c r="A5" s="437"/>
      <c r="B5" s="438"/>
      <c r="C5" s="50" t="s">
        <v>14</v>
      </c>
      <c r="D5" s="439" t="s">
        <v>215</v>
      </c>
      <c r="E5" s="427">
        <v>8</v>
      </c>
      <c r="F5" s="427">
        <v>6</v>
      </c>
      <c r="G5" s="427"/>
      <c r="H5" s="427">
        <v>2</v>
      </c>
      <c r="I5" s="442" t="s">
        <v>824</v>
      </c>
    </row>
    <row r="6" spans="1:9" ht="32" x14ac:dyDescent="0.2">
      <c r="A6" s="437"/>
      <c r="B6" s="438"/>
      <c r="C6" s="50" t="s">
        <v>15</v>
      </c>
      <c r="D6" s="439" t="s">
        <v>532</v>
      </c>
      <c r="E6" s="427">
        <v>8</v>
      </c>
      <c r="F6" s="427">
        <v>6</v>
      </c>
      <c r="G6" s="427"/>
      <c r="H6" s="427">
        <v>2</v>
      </c>
      <c r="I6" s="440" t="s">
        <v>531</v>
      </c>
    </row>
    <row r="7" spans="1:9" ht="29" customHeight="1" x14ac:dyDescent="0.2">
      <c r="A7" s="437"/>
      <c r="B7" s="438"/>
      <c r="C7" s="50" t="s">
        <v>16</v>
      </c>
      <c r="D7" s="439" t="s">
        <v>243</v>
      </c>
      <c r="E7" s="427">
        <v>8</v>
      </c>
      <c r="F7" s="427">
        <v>6</v>
      </c>
      <c r="G7" s="427"/>
      <c r="H7" s="427">
        <v>2</v>
      </c>
      <c r="I7" s="443" t="s">
        <v>570</v>
      </c>
    </row>
    <row r="8" spans="1:9" ht="28" customHeight="1" thickBot="1" x14ac:dyDescent="0.25">
      <c r="A8" s="437"/>
      <c r="B8" s="444"/>
      <c r="C8" s="402" t="s">
        <v>193</v>
      </c>
      <c r="D8" s="445" t="s">
        <v>216</v>
      </c>
      <c r="E8" s="446"/>
      <c r="F8" s="446"/>
      <c r="G8" s="446">
        <v>20</v>
      </c>
      <c r="H8" s="446">
        <v>1</v>
      </c>
      <c r="I8" s="447" t="s">
        <v>822</v>
      </c>
    </row>
    <row r="9" spans="1:9" ht="15" customHeight="1" x14ac:dyDescent="0.2">
      <c r="A9" s="437"/>
      <c r="B9" s="433" t="s">
        <v>332</v>
      </c>
      <c r="C9" s="448" t="s">
        <v>18</v>
      </c>
      <c r="D9" s="449" t="s">
        <v>19</v>
      </c>
      <c r="E9" s="450">
        <v>12</v>
      </c>
      <c r="F9" s="450">
        <v>12</v>
      </c>
      <c r="G9" s="450"/>
      <c r="H9" s="450">
        <v>3</v>
      </c>
      <c r="I9" s="451" t="s">
        <v>745</v>
      </c>
    </row>
    <row r="10" spans="1:9" x14ac:dyDescent="0.2">
      <c r="A10" s="437"/>
      <c r="B10" s="438"/>
      <c r="C10" s="452"/>
      <c r="D10" s="453"/>
      <c r="E10" s="454"/>
      <c r="F10" s="454"/>
      <c r="G10" s="454"/>
      <c r="H10" s="454"/>
      <c r="I10" s="455"/>
    </row>
    <row r="11" spans="1:9" x14ac:dyDescent="0.2">
      <c r="A11" s="437"/>
      <c r="B11" s="438"/>
      <c r="C11" s="452"/>
      <c r="D11" s="453"/>
      <c r="E11" s="454"/>
      <c r="F11" s="454"/>
      <c r="G11" s="454"/>
      <c r="H11" s="454"/>
      <c r="I11" s="455"/>
    </row>
    <row r="12" spans="1:9" x14ac:dyDescent="0.2">
      <c r="A12" s="437"/>
      <c r="B12" s="438"/>
      <c r="C12" s="452"/>
      <c r="D12" s="453"/>
      <c r="E12" s="454"/>
      <c r="F12" s="454"/>
      <c r="G12" s="454"/>
      <c r="H12" s="454"/>
      <c r="I12" s="455"/>
    </row>
    <row r="13" spans="1:9" x14ac:dyDescent="0.2">
      <c r="A13" s="437"/>
      <c r="B13" s="438"/>
      <c r="C13" s="456"/>
      <c r="D13" s="457"/>
      <c r="E13" s="458"/>
      <c r="F13" s="458"/>
      <c r="G13" s="458"/>
      <c r="H13" s="458"/>
      <c r="I13" s="459"/>
    </row>
    <row r="14" spans="1:9" ht="32" x14ac:dyDescent="0.2">
      <c r="A14" s="437"/>
      <c r="B14" s="438"/>
      <c r="C14" s="50" t="s">
        <v>20</v>
      </c>
      <c r="D14" s="439" t="s">
        <v>798</v>
      </c>
      <c r="E14" s="427">
        <v>24</v>
      </c>
      <c r="F14" s="427">
        <v>30</v>
      </c>
      <c r="G14" s="427"/>
      <c r="H14" s="427">
        <v>2</v>
      </c>
      <c r="I14" s="440" t="s">
        <v>751</v>
      </c>
    </row>
    <row r="15" spans="1:9" x14ac:dyDescent="0.2">
      <c r="A15" s="437"/>
      <c r="B15" s="438"/>
      <c r="C15" s="460" t="s">
        <v>22</v>
      </c>
      <c r="D15" s="461" t="s">
        <v>217</v>
      </c>
      <c r="E15" s="462"/>
      <c r="F15" s="462">
        <v>24</v>
      </c>
      <c r="G15" s="462">
        <v>50</v>
      </c>
      <c r="H15" s="462">
        <v>2</v>
      </c>
      <c r="I15" s="463" t="s">
        <v>773</v>
      </c>
    </row>
    <row r="16" spans="1:9" x14ac:dyDescent="0.2">
      <c r="A16" s="437"/>
      <c r="B16" s="438"/>
      <c r="C16" s="456"/>
      <c r="D16" s="464"/>
      <c r="E16" s="458"/>
      <c r="F16" s="458"/>
      <c r="G16" s="458"/>
      <c r="H16" s="458"/>
      <c r="I16" s="459"/>
    </row>
    <row r="17" spans="1:9" ht="44" customHeight="1" thickBot="1" x14ac:dyDescent="0.25">
      <c r="A17" s="437"/>
      <c r="B17" s="444"/>
      <c r="C17" s="402" t="s">
        <v>23</v>
      </c>
      <c r="D17" s="465" t="s">
        <v>218</v>
      </c>
      <c r="E17" s="446">
        <v>8</v>
      </c>
      <c r="F17" s="446">
        <v>20</v>
      </c>
      <c r="G17" s="446">
        <v>20</v>
      </c>
      <c r="H17" s="446">
        <v>2</v>
      </c>
      <c r="I17" s="466" t="s">
        <v>825</v>
      </c>
    </row>
    <row r="18" spans="1:9" ht="36" customHeight="1" x14ac:dyDescent="0.2">
      <c r="A18" s="437"/>
      <c r="B18" s="467" t="s">
        <v>219</v>
      </c>
      <c r="C18" s="394" t="s">
        <v>29</v>
      </c>
      <c r="D18" s="434" t="s">
        <v>30</v>
      </c>
      <c r="E18" s="468"/>
      <c r="F18" s="435">
        <v>10</v>
      </c>
      <c r="G18" s="435"/>
      <c r="H18" s="435">
        <v>2</v>
      </c>
      <c r="I18" s="222" t="s">
        <v>777</v>
      </c>
    </row>
    <row r="19" spans="1:9" ht="25" customHeight="1" x14ac:dyDescent="0.2">
      <c r="A19" s="437"/>
      <c r="B19" s="469"/>
      <c r="C19" s="50" t="s">
        <v>180</v>
      </c>
      <c r="D19" s="439" t="s">
        <v>32</v>
      </c>
      <c r="E19" s="470"/>
      <c r="F19" s="471">
        <v>10</v>
      </c>
      <c r="G19" s="471"/>
      <c r="H19" s="471">
        <v>2</v>
      </c>
      <c r="I19" s="223" t="s">
        <v>754</v>
      </c>
    </row>
    <row r="20" spans="1:9" ht="32" x14ac:dyDescent="0.2">
      <c r="A20" s="437"/>
      <c r="B20" s="469"/>
      <c r="C20" s="50" t="s">
        <v>31</v>
      </c>
      <c r="D20" s="439" t="s">
        <v>220</v>
      </c>
      <c r="E20" s="427">
        <v>6</v>
      </c>
      <c r="F20" s="427">
        <v>6</v>
      </c>
      <c r="G20" s="427">
        <v>10</v>
      </c>
      <c r="H20" s="427">
        <v>2</v>
      </c>
      <c r="I20" s="440" t="s">
        <v>639</v>
      </c>
    </row>
    <row r="21" spans="1:9" ht="32" customHeight="1" x14ac:dyDescent="0.2">
      <c r="A21" s="437"/>
      <c r="B21" s="469"/>
      <c r="C21" s="50" t="s">
        <v>33</v>
      </c>
      <c r="D21" s="439" t="s">
        <v>221</v>
      </c>
      <c r="E21" s="427">
        <v>4</v>
      </c>
      <c r="F21" s="427">
        <v>0</v>
      </c>
      <c r="G21" s="427">
        <v>8</v>
      </c>
      <c r="H21" s="427">
        <v>1</v>
      </c>
      <c r="I21" s="223" t="s">
        <v>753</v>
      </c>
    </row>
    <row r="22" spans="1:9" ht="38" customHeight="1" thickBot="1" x14ac:dyDescent="0.25">
      <c r="A22" s="472"/>
      <c r="B22" s="473"/>
      <c r="C22" s="402" t="s">
        <v>222</v>
      </c>
      <c r="D22" s="474" t="s">
        <v>223</v>
      </c>
      <c r="E22" s="474"/>
      <c r="F22" s="446"/>
      <c r="G22" s="402">
        <v>10</v>
      </c>
      <c r="H22" s="446">
        <v>1</v>
      </c>
      <c r="I22" s="475" t="s">
        <v>755</v>
      </c>
    </row>
    <row r="23" spans="1:9" x14ac:dyDescent="0.2">
      <c r="A23" s="429"/>
      <c r="B23" s="476"/>
      <c r="C23" s="477"/>
      <c r="D23" s="414" t="s">
        <v>36</v>
      </c>
      <c r="E23" s="414">
        <f>SUM(E2:E22)</f>
        <v>102</v>
      </c>
      <c r="F23" s="414">
        <f t="shared" ref="F23:H23" si="0">SUM(F2:F22)</f>
        <v>148</v>
      </c>
      <c r="G23" s="414">
        <f t="shared" si="0"/>
        <v>118</v>
      </c>
      <c r="H23" s="414">
        <f t="shared" si="0"/>
        <v>30</v>
      </c>
      <c r="I23" s="478"/>
    </row>
    <row r="24" spans="1:9" ht="17" thickBot="1" x14ac:dyDescent="0.25">
      <c r="B24" s="479"/>
      <c r="C24" s="480"/>
      <c r="D24" s="479"/>
      <c r="E24" s="479"/>
      <c r="F24" s="479"/>
      <c r="G24" s="479"/>
      <c r="H24" s="479"/>
    </row>
    <row r="25" spans="1:9" s="430" customFormat="1" ht="24" customHeight="1" thickBot="1" x14ac:dyDescent="0.25">
      <c r="B25" s="471" t="s">
        <v>0</v>
      </c>
      <c r="C25" s="471" t="s">
        <v>1</v>
      </c>
      <c r="D25" s="471" t="s">
        <v>2</v>
      </c>
      <c r="E25" s="471" t="s">
        <v>3</v>
      </c>
      <c r="F25" s="471" t="s">
        <v>4</v>
      </c>
      <c r="G25" s="471" t="s">
        <v>5</v>
      </c>
      <c r="H25" s="471" t="s">
        <v>7</v>
      </c>
      <c r="I25" s="431" t="s">
        <v>705</v>
      </c>
    </row>
    <row r="26" spans="1:9" x14ac:dyDescent="0.2">
      <c r="A26" s="432" t="s">
        <v>58</v>
      </c>
      <c r="B26" s="433" t="s">
        <v>333</v>
      </c>
      <c r="C26" s="394" t="s">
        <v>42</v>
      </c>
      <c r="D26" s="434" t="s">
        <v>224</v>
      </c>
      <c r="E26" s="435">
        <v>8</v>
      </c>
      <c r="F26" s="435">
        <v>6</v>
      </c>
      <c r="G26" s="435"/>
      <c r="H26" s="435">
        <v>2</v>
      </c>
      <c r="I26" s="436" t="s">
        <v>756</v>
      </c>
    </row>
    <row r="27" spans="1:9" ht="24" customHeight="1" x14ac:dyDescent="0.2">
      <c r="A27" s="437"/>
      <c r="B27" s="438"/>
      <c r="C27" s="50" t="s">
        <v>43</v>
      </c>
      <c r="D27" s="439" t="s">
        <v>225</v>
      </c>
      <c r="E27" s="427">
        <v>8</v>
      </c>
      <c r="F27" s="427">
        <v>6</v>
      </c>
      <c r="G27" s="427"/>
      <c r="H27" s="427">
        <v>2</v>
      </c>
      <c r="I27" s="482" t="s">
        <v>551</v>
      </c>
    </row>
    <row r="28" spans="1:9" ht="23" customHeight="1" x14ac:dyDescent="0.2">
      <c r="A28" s="437"/>
      <c r="B28" s="438"/>
      <c r="C28" s="50" t="s">
        <v>44</v>
      </c>
      <c r="D28" s="439" t="s">
        <v>226</v>
      </c>
      <c r="E28" s="427">
        <v>4</v>
      </c>
      <c r="F28" s="427">
        <v>4</v>
      </c>
      <c r="G28" s="427"/>
      <c r="H28" s="427">
        <v>1</v>
      </c>
      <c r="I28" s="230" t="s">
        <v>826</v>
      </c>
    </row>
    <row r="29" spans="1:9" ht="28" customHeight="1" x14ac:dyDescent="0.2">
      <c r="A29" s="437"/>
      <c r="B29" s="438"/>
      <c r="C29" s="50" t="s">
        <v>45</v>
      </c>
      <c r="D29" s="439" t="s">
        <v>227</v>
      </c>
      <c r="E29" s="427">
        <v>8</v>
      </c>
      <c r="F29" s="427">
        <v>6</v>
      </c>
      <c r="G29" s="427"/>
      <c r="H29" s="427">
        <v>2</v>
      </c>
      <c r="I29" s="230" t="s">
        <v>757</v>
      </c>
    </row>
    <row r="30" spans="1:9" x14ac:dyDescent="0.2">
      <c r="A30" s="437"/>
      <c r="B30" s="438"/>
      <c r="C30" s="50" t="s">
        <v>183</v>
      </c>
      <c r="D30" s="439" t="s">
        <v>228</v>
      </c>
      <c r="E30" s="427">
        <v>8</v>
      </c>
      <c r="F30" s="427">
        <v>6</v>
      </c>
      <c r="G30" s="427"/>
      <c r="H30" s="427">
        <v>2</v>
      </c>
      <c r="I30" s="440" t="s">
        <v>758</v>
      </c>
    </row>
    <row r="31" spans="1:9" ht="32" x14ac:dyDescent="0.2">
      <c r="A31" s="437"/>
      <c r="B31" s="438"/>
      <c r="C31" s="50" t="s">
        <v>185</v>
      </c>
      <c r="D31" s="439" t="s">
        <v>621</v>
      </c>
      <c r="E31" s="427">
        <v>8</v>
      </c>
      <c r="F31" s="427">
        <v>6</v>
      </c>
      <c r="G31" s="427"/>
      <c r="H31" s="427">
        <v>2</v>
      </c>
      <c r="I31" s="443" t="s">
        <v>531</v>
      </c>
    </row>
    <row r="32" spans="1:9" ht="23" customHeight="1" thickBot="1" x14ac:dyDescent="0.25">
      <c r="A32" s="437"/>
      <c r="B32" s="444"/>
      <c r="C32" s="402" t="s">
        <v>229</v>
      </c>
      <c r="D32" s="445" t="s">
        <v>230</v>
      </c>
      <c r="E32" s="446">
        <v>8</v>
      </c>
      <c r="F32" s="446">
        <v>6</v>
      </c>
      <c r="G32" s="446"/>
      <c r="H32" s="446">
        <v>2</v>
      </c>
      <c r="I32" s="483" t="s">
        <v>759</v>
      </c>
    </row>
    <row r="33" spans="1:9" ht="23" customHeight="1" x14ac:dyDescent="0.2">
      <c r="A33" s="437"/>
      <c r="B33" s="433" t="s">
        <v>334</v>
      </c>
      <c r="C33" s="484" t="s">
        <v>46</v>
      </c>
      <c r="D33" s="434" t="s">
        <v>231</v>
      </c>
      <c r="E33" s="435">
        <v>10</v>
      </c>
      <c r="F33" s="435">
        <v>10</v>
      </c>
      <c r="G33" s="435">
        <v>50</v>
      </c>
      <c r="H33" s="435">
        <v>2</v>
      </c>
      <c r="I33" s="485" t="s">
        <v>827</v>
      </c>
    </row>
    <row r="34" spans="1:9" ht="41" customHeight="1" x14ac:dyDescent="0.2">
      <c r="A34" s="437"/>
      <c r="B34" s="438"/>
      <c r="C34" s="50" t="s">
        <v>186</v>
      </c>
      <c r="D34" s="439" t="s">
        <v>232</v>
      </c>
      <c r="E34" s="427">
        <v>6</v>
      </c>
      <c r="F34" s="427">
        <v>22</v>
      </c>
      <c r="G34" s="427"/>
      <c r="H34" s="427">
        <v>2</v>
      </c>
      <c r="I34" s="223" t="s">
        <v>760</v>
      </c>
    </row>
    <row r="35" spans="1:9" ht="15" customHeight="1" x14ac:dyDescent="0.2">
      <c r="A35" s="437"/>
      <c r="B35" s="438"/>
      <c r="C35" s="460" t="s">
        <v>187</v>
      </c>
      <c r="D35" s="461" t="s">
        <v>233</v>
      </c>
      <c r="E35" s="462"/>
      <c r="F35" s="462">
        <v>24</v>
      </c>
      <c r="G35" s="462">
        <v>50</v>
      </c>
      <c r="H35" s="462">
        <v>2</v>
      </c>
      <c r="I35" s="486" t="s">
        <v>752</v>
      </c>
    </row>
    <row r="36" spans="1:9" ht="15" customHeight="1" x14ac:dyDescent="0.2">
      <c r="A36" s="437"/>
      <c r="B36" s="438"/>
      <c r="C36" s="456"/>
      <c r="D36" s="464"/>
      <c r="E36" s="458"/>
      <c r="F36" s="458"/>
      <c r="G36" s="458"/>
      <c r="H36" s="458"/>
      <c r="I36" s="487"/>
    </row>
    <row r="37" spans="1:9" ht="35" customHeight="1" x14ac:dyDescent="0.2">
      <c r="A37" s="437"/>
      <c r="B37" s="438"/>
      <c r="C37" s="50" t="s">
        <v>47</v>
      </c>
      <c r="D37" s="488" t="s">
        <v>244</v>
      </c>
      <c r="E37" s="427">
        <v>14</v>
      </c>
      <c r="F37" s="427">
        <v>24</v>
      </c>
      <c r="G37" s="427"/>
      <c r="H37" s="427">
        <v>2</v>
      </c>
      <c r="I37" s="224" t="s">
        <v>761</v>
      </c>
    </row>
    <row r="38" spans="1:9" ht="37" customHeight="1" thickBot="1" x14ac:dyDescent="0.25">
      <c r="A38" s="437"/>
      <c r="B38" s="444"/>
      <c r="C38" s="402" t="s">
        <v>48</v>
      </c>
      <c r="D38" s="489" t="s">
        <v>234</v>
      </c>
      <c r="E38" s="446"/>
      <c r="F38" s="446"/>
      <c r="G38" s="402">
        <v>30</v>
      </c>
      <c r="H38" s="446">
        <v>1</v>
      </c>
      <c r="I38" s="490" t="s">
        <v>828</v>
      </c>
    </row>
    <row r="39" spans="1:9" x14ac:dyDescent="0.2">
      <c r="A39" s="437"/>
      <c r="B39" s="433" t="s">
        <v>235</v>
      </c>
      <c r="C39" s="394" t="s">
        <v>52</v>
      </c>
      <c r="D39" s="434" t="s">
        <v>236</v>
      </c>
      <c r="E39" s="435"/>
      <c r="F39" s="435">
        <v>10</v>
      </c>
      <c r="G39" s="435"/>
      <c r="H39" s="435">
        <v>1</v>
      </c>
      <c r="I39" s="243" t="s">
        <v>829</v>
      </c>
    </row>
    <row r="40" spans="1:9" ht="24" customHeight="1" x14ac:dyDescent="0.2">
      <c r="A40" s="437"/>
      <c r="B40" s="438"/>
      <c r="C40" s="50" t="s">
        <v>53</v>
      </c>
      <c r="D40" s="439" t="s">
        <v>237</v>
      </c>
      <c r="E40" s="427"/>
      <c r="F40" s="427">
        <v>8</v>
      </c>
      <c r="G40" s="427"/>
      <c r="H40" s="427">
        <v>1</v>
      </c>
      <c r="I40" s="246" t="s">
        <v>830</v>
      </c>
    </row>
    <row r="41" spans="1:9" x14ac:dyDescent="0.2">
      <c r="A41" s="437"/>
      <c r="B41" s="438"/>
      <c r="C41" s="50" t="s">
        <v>54</v>
      </c>
      <c r="D41" s="491" t="s">
        <v>238</v>
      </c>
      <c r="E41" s="427"/>
      <c r="F41" s="427">
        <v>28</v>
      </c>
      <c r="G41" s="427"/>
      <c r="H41" s="427">
        <v>3</v>
      </c>
      <c r="I41" s="492" t="s">
        <v>831</v>
      </c>
    </row>
    <row r="42" spans="1:9" ht="21" customHeight="1" thickBot="1" x14ac:dyDescent="0.25">
      <c r="A42" s="437"/>
      <c r="B42" s="438"/>
      <c r="C42" s="50" t="s">
        <v>239</v>
      </c>
      <c r="D42" s="439" t="s">
        <v>245</v>
      </c>
      <c r="E42" s="427">
        <v>4</v>
      </c>
      <c r="F42" s="427">
        <v>10</v>
      </c>
      <c r="G42" s="427"/>
      <c r="H42" s="427">
        <v>1</v>
      </c>
      <c r="I42" s="493" t="s">
        <v>832</v>
      </c>
    </row>
    <row r="43" spans="1:9" x14ac:dyDescent="0.2">
      <c r="A43" s="437"/>
      <c r="B43" s="438"/>
      <c r="C43" s="241" t="s">
        <v>240</v>
      </c>
      <c r="D43" s="494" t="s">
        <v>241</v>
      </c>
      <c r="E43" s="414"/>
      <c r="F43" s="414">
        <v>10</v>
      </c>
      <c r="G43" s="414">
        <v>10</v>
      </c>
      <c r="H43" s="414">
        <v>1</v>
      </c>
      <c r="I43" s="225" t="s">
        <v>762</v>
      </c>
    </row>
    <row r="44" spans="1:9" ht="25" customHeight="1" thickBot="1" x14ac:dyDescent="0.25">
      <c r="A44" s="472"/>
      <c r="B44" s="444"/>
      <c r="C44" s="495" t="s">
        <v>242</v>
      </c>
      <c r="D44" s="445" t="s">
        <v>221</v>
      </c>
      <c r="E44" s="446">
        <v>4</v>
      </c>
      <c r="F44" s="446">
        <v>8</v>
      </c>
      <c r="G44" s="446">
        <v>6</v>
      </c>
      <c r="H44" s="446">
        <v>1</v>
      </c>
      <c r="I44" s="493" t="s">
        <v>753</v>
      </c>
    </row>
    <row r="45" spans="1:9" x14ac:dyDescent="0.2">
      <c r="B45" s="479"/>
      <c r="C45" s="480"/>
      <c r="D45" s="414" t="s">
        <v>37</v>
      </c>
      <c r="E45" s="496">
        <f>SUM(E26:E44)</f>
        <v>90</v>
      </c>
      <c r="F45" s="496">
        <f t="shared" ref="F45:H45" si="1">SUM(F26:F44)</f>
        <v>194</v>
      </c>
      <c r="G45" s="496">
        <f t="shared" si="1"/>
        <v>146</v>
      </c>
      <c r="H45" s="496">
        <f t="shared" si="1"/>
        <v>30</v>
      </c>
      <c r="I45" s="497"/>
    </row>
    <row r="46" spans="1:9" x14ac:dyDescent="0.2">
      <c r="B46" s="479"/>
      <c r="C46" s="480"/>
      <c r="D46" s="479"/>
      <c r="E46" s="479"/>
      <c r="F46" s="479"/>
      <c r="G46" s="479"/>
      <c r="H46" s="479"/>
    </row>
    <row r="47" spans="1:9" x14ac:dyDescent="0.2">
      <c r="B47" s="479"/>
      <c r="C47" s="480"/>
      <c r="D47" s="426" t="s">
        <v>473</v>
      </c>
      <c r="E47" s="426">
        <f>SUM(E23+E45)</f>
        <v>192</v>
      </c>
      <c r="F47" s="426">
        <f t="shared" ref="F47:G47" si="2">SUM(F23+F45)</f>
        <v>342</v>
      </c>
      <c r="G47" s="426">
        <f t="shared" si="2"/>
        <v>264</v>
      </c>
      <c r="H47" s="426">
        <f>SUM(H23+H45)</f>
        <v>60</v>
      </c>
      <c r="I47" s="498"/>
    </row>
    <row r="48" spans="1:9" x14ac:dyDescent="0.2">
      <c r="B48" s="479"/>
      <c r="C48" s="480"/>
      <c r="D48" s="410"/>
      <c r="E48" s="428">
        <f>SUM(E47:G47)</f>
        <v>798</v>
      </c>
      <c r="F48" s="428"/>
      <c r="G48" s="428"/>
      <c r="H48" s="410"/>
      <c r="I48" s="498"/>
    </row>
    <row r="51" spans="4:4" x14ac:dyDescent="0.2">
      <c r="D51" s="393" t="s">
        <v>615</v>
      </c>
    </row>
    <row r="53" spans="4:4" x14ac:dyDescent="0.2">
      <c r="D53" s="393" t="s">
        <v>617</v>
      </c>
    </row>
    <row r="55" spans="4:4" x14ac:dyDescent="0.2">
      <c r="D55" s="393" t="s">
        <v>616</v>
      </c>
    </row>
  </sheetData>
  <mergeCells count="30">
    <mergeCell ref="I9:I13"/>
    <mergeCell ref="I15:I16"/>
    <mergeCell ref="I35:I36"/>
    <mergeCell ref="B39:B44"/>
    <mergeCell ref="A2:A22"/>
    <mergeCell ref="A26:A44"/>
    <mergeCell ref="B2:B8"/>
    <mergeCell ref="H9:H13"/>
    <mergeCell ref="B33:B38"/>
    <mergeCell ref="C35:C36"/>
    <mergeCell ref="D35:D36"/>
    <mergeCell ref="B18:B22"/>
    <mergeCell ref="B26:B32"/>
    <mergeCell ref="C15:C16"/>
    <mergeCell ref="D15:D16"/>
    <mergeCell ref="B9:B17"/>
    <mergeCell ref="C9:C13"/>
    <mergeCell ref="D9:D13"/>
    <mergeCell ref="E35:E36"/>
    <mergeCell ref="F35:F36"/>
    <mergeCell ref="G35:G36"/>
    <mergeCell ref="H35:H36"/>
    <mergeCell ref="F9:F13"/>
    <mergeCell ref="G9:G13"/>
    <mergeCell ref="E9:E13"/>
    <mergeCell ref="E48:G48"/>
    <mergeCell ref="G15:G16"/>
    <mergeCell ref="H15:H16"/>
    <mergeCell ref="E15:E16"/>
    <mergeCell ref="F15:F16"/>
  </mergeCells>
  <phoneticPr fontId="18" type="noConversion"/>
  <pageMargins left="0.75000000000000011" right="0.75000000000000011" top="1" bottom="1" header="0.5" footer="0.5"/>
  <pageSetup paperSize="9" scale="36" orientation="landscape"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46"/>
  <sheetViews>
    <sheetView topLeftCell="C1" workbookViewId="0">
      <selection activeCell="L4" sqref="L4"/>
    </sheetView>
  </sheetViews>
  <sheetFormatPr baseColWidth="10" defaultRowHeight="16" x14ac:dyDescent="0.2"/>
  <cols>
    <col min="1" max="1" width="14.1640625" customWidth="1"/>
    <col min="2" max="2" width="22.6640625" customWidth="1"/>
    <col min="4" max="4" width="63.83203125" customWidth="1"/>
    <col min="9" max="9" width="68.5" customWidth="1"/>
  </cols>
  <sheetData>
    <row r="1" spans="1:9" s="76" customFormat="1" ht="31" customHeight="1" thickBot="1" x14ac:dyDescent="0.25">
      <c r="A1" s="430"/>
      <c r="B1" s="56" t="s">
        <v>0</v>
      </c>
      <c r="C1" s="471" t="s">
        <v>167</v>
      </c>
      <c r="D1" s="471" t="s">
        <v>168</v>
      </c>
      <c r="E1" s="471" t="s">
        <v>3</v>
      </c>
      <c r="F1" s="471" t="s">
        <v>4</v>
      </c>
      <c r="G1" s="471" t="s">
        <v>169</v>
      </c>
      <c r="H1" s="500" t="s">
        <v>170</v>
      </c>
      <c r="I1" s="431" t="s">
        <v>705</v>
      </c>
    </row>
    <row r="2" spans="1:9" ht="44" customHeight="1" x14ac:dyDescent="0.2">
      <c r="A2" s="501" t="s">
        <v>57</v>
      </c>
      <c r="B2" s="433" t="s">
        <v>190</v>
      </c>
      <c r="C2" s="502" t="s">
        <v>9</v>
      </c>
      <c r="D2" s="503" t="s">
        <v>329</v>
      </c>
      <c r="E2" s="504">
        <v>8</v>
      </c>
      <c r="F2" s="504">
        <v>6</v>
      </c>
      <c r="G2" s="504"/>
      <c r="H2" s="505">
        <v>2</v>
      </c>
      <c r="I2" s="222" t="s">
        <v>714</v>
      </c>
    </row>
    <row r="3" spans="1:9" x14ac:dyDescent="0.2">
      <c r="A3" s="506"/>
      <c r="B3" s="438"/>
      <c r="C3" s="507" t="s">
        <v>11</v>
      </c>
      <c r="D3" s="80" t="s">
        <v>328</v>
      </c>
      <c r="E3" s="54">
        <v>8</v>
      </c>
      <c r="F3" s="54">
        <v>6</v>
      </c>
      <c r="G3" s="54"/>
      <c r="H3" s="508">
        <v>2</v>
      </c>
      <c r="I3" s="509" t="s">
        <v>553</v>
      </c>
    </row>
    <row r="4" spans="1:9" ht="25" customHeight="1" x14ac:dyDescent="0.2">
      <c r="A4" s="506"/>
      <c r="B4" s="438"/>
      <c r="C4" s="507" t="s">
        <v>12</v>
      </c>
      <c r="D4" s="80" t="s">
        <v>723</v>
      </c>
      <c r="E4" s="54">
        <v>8</v>
      </c>
      <c r="F4" s="54">
        <v>6</v>
      </c>
      <c r="G4" s="54"/>
      <c r="H4" s="510">
        <v>2</v>
      </c>
      <c r="I4" s="511" t="s">
        <v>800</v>
      </c>
    </row>
    <row r="5" spans="1:9" ht="31" customHeight="1" x14ac:dyDescent="0.2">
      <c r="A5" s="506"/>
      <c r="B5" s="438"/>
      <c r="C5" s="50" t="s">
        <v>14</v>
      </c>
      <c r="D5" s="80" t="s">
        <v>213</v>
      </c>
      <c r="E5" s="54">
        <v>8</v>
      </c>
      <c r="F5" s="54">
        <v>6</v>
      </c>
      <c r="G5" s="54"/>
      <c r="H5" s="510">
        <v>2</v>
      </c>
      <c r="I5" s="512" t="s">
        <v>631</v>
      </c>
    </row>
    <row r="6" spans="1:9" ht="48" x14ac:dyDescent="0.2">
      <c r="A6" s="506"/>
      <c r="B6" s="438"/>
      <c r="C6" s="50" t="s">
        <v>15</v>
      </c>
      <c r="D6" s="80" t="s">
        <v>215</v>
      </c>
      <c r="E6" s="54">
        <v>8</v>
      </c>
      <c r="F6" s="54">
        <v>6</v>
      </c>
      <c r="G6" s="54"/>
      <c r="H6" s="510">
        <v>2</v>
      </c>
      <c r="I6" s="513" t="s">
        <v>643</v>
      </c>
    </row>
    <row r="7" spans="1:9" x14ac:dyDescent="0.2">
      <c r="A7" s="506"/>
      <c r="B7" s="438"/>
      <c r="C7" s="50" t="s">
        <v>16</v>
      </c>
      <c r="D7" s="368" t="s">
        <v>243</v>
      </c>
      <c r="E7" s="54">
        <v>8</v>
      </c>
      <c r="F7" s="54">
        <v>6</v>
      </c>
      <c r="G7" s="54"/>
      <c r="H7" s="510">
        <v>2</v>
      </c>
      <c r="I7" s="514" t="s">
        <v>570</v>
      </c>
    </row>
    <row r="8" spans="1:9" ht="33" thickBot="1" x14ac:dyDescent="0.25">
      <c r="A8" s="506"/>
      <c r="B8" s="444"/>
      <c r="C8" s="402" t="s">
        <v>193</v>
      </c>
      <c r="D8" s="515" t="s">
        <v>533</v>
      </c>
      <c r="E8" s="59">
        <v>8</v>
      </c>
      <c r="F8" s="59">
        <v>6</v>
      </c>
      <c r="G8" s="59"/>
      <c r="H8" s="495">
        <v>2</v>
      </c>
      <c r="I8" s="516" t="s">
        <v>531</v>
      </c>
    </row>
    <row r="9" spans="1:9" ht="35" customHeight="1" x14ac:dyDescent="0.2">
      <c r="A9" s="506"/>
      <c r="B9" s="433" t="s">
        <v>191</v>
      </c>
      <c r="C9" s="394" t="s">
        <v>18</v>
      </c>
      <c r="D9" s="503" t="s">
        <v>233</v>
      </c>
      <c r="E9" s="504"/>
      <c r="F9" s="504">
        <v>24</v>
      </c>
      <c r="G9" s="504"/>
      <c r="H9" s="505">
        <v>1</v>
      </c>
      <c r="I9" s="222" t="s">
        <v>773</v>
      </c>
    </row>
    <row r="10" spans="1:9" ht="33" customHeight="1" x14ac:dyDescent="0.2">
      <c r="A10" s="506"/>
      <c r="B10" s="438"/>
      <c r="C10" s="50" t="s">
        <v>20</v>
      </c>
      <c r="D10" s="85" t="s">
        <v>794</v>
      </c>
      <c r="E10" s="54">
        <v>24</v>
      </c>
      <c r="F10" s="54">
        <v>30</v>
      </c>
      <c r="G10" s="54"/>
      <c r="H10" s="510">
        <v>3</v>
      </c>
      <c r="I10" s="511" t="s">
        <v>740</v>
      </c>
    </row>
    <row r="11" spans="1:9" ht="22" customHeight="1" x14ac:dyDescent="0.2">
      <c r="A11" s="506"/>
      <c r="B11" s="438"/>
      <c r="C11" s="50" t="s">
        <v>22</v>
      </c>
      <c r="D11" s="85" t="s">
        <v>726</v>
      </c>
      <c r="E11" s="54"/>
      <c r="F11" s="54"/>
      <c r="G11" s="54">
        <v>30</v>
      </c>
      <c r="H11" s="510">
        <v>2</v>
      </c>
      <c r="I11" s="511" t="s">
        <v>741</v>
      </c>
    </row>
    <row r="12" spans="1:9" x14ac:dyDescent="0.2">
      <c r="A12" s="506"/>
      <c r="B12" s="438"/>
      <c r="C12" s="50" t="s">
        <v>23</v>
      </c>
      <c r="D12" s="85" t="s">
        <v>725</v>
      </c>
      <c r="E12" s="54">
        <v>8</v>
      </c>
      <c r="F12" s="54">
        <v>6</v>
      </c>
      <c r="G12" s="54"/>
      <c r="H12" s="517">
        <v>2</v>
      </c>
      <c r="I12" s="223" t="s">
        <v>710</v>
      </c>
    </row>
    <row r="13" spans="1:9" ht="25" customHeight="1" x14ac:dyDescent="0.2">
      <c r="A13" s="506"/>
      <c r="B13" s="438"/>
      <c r="C13" s="50" t="s">
        <v>25</v>
      </c>
      <c r="D13" s="85" t="s">
        <v>724</v>
      </c>
      <c r="E13" s="54">
        <v>12</v>
      </c>
      <c r="F13" s="54">
        <v>12</v>
      </c>
      <c r="G13" s="54"/>
      <c r="H13" s="510">
        <v>2</v>
      </c>
      <c r="I13" s="511" t="s">
        <v>684</v>
      </c>
    </row>
    <row r="14" spans="1:9" ht="33" thickBot="1" x14ac:dyDescent="0.25">
      <c r="A14" s="506"/>
      <c r="B14" s="444"/>
      <c r="C14" s="402" t="s">
        <v>41</v>
      </c>
      <c r="D14" s="474" t="s">
        <v>177</v>
      </c>
      <c r="E14" s="59" t="s">
        <v>178</v>
      </c>
      <c r="F14" s="59">
        <v>6</v>
      </c>
      <c r="G14" s="59"/>
      <c r="H14" s="495">
        <v>1</v>
      </c>
      <c r="I14" s="475" t="s">
        <v>711</v>
      </c>
    </row>
    <row r="15" spans="1:9" ht="41" customHeight="1" x14ac:dyDescent="0.2">
      <c r="A15" s="506"/>
      <c r="B15" s="433" t="s">
        <v>192</v>
      </c>
      <c r="C15" s="394" t="s">
        <v>29</v>
      </c>
      <c r="D15" s="503" t="s">
        <v>179</v>
      </c>
      <c r="E15" s="504">
        <v>8</v>
      </c>
      <c r="F15" s="504">
        <v>6</v>
      </c>
      <c r="G15" s="504"/>
      <c r="H15" s="505">
        <v>2</v>
      </c>
      <c r="I15" s="222" t="s">
        <v>743</v>
      </c>
    </row>
    <row r="16" spans="1:9" x14ac:dyDescent="0.2">
      <c r="A16" s="506"/>
      <c r="B16" s="438"/>
      <c r="C16" s="50" t="s">
        <v>180</v>
      </c>
      <c r="D16" s="80" t="s">
        <v>75</v>
      </c>
      <c r="E16" s="54">
        <v>8</v>
      </c>
      <c r="F16" s="54">
        <v>6</v>
      </c>
      <c r="G16" s="54"/>
      <c r="H16" s="510">
        <v>2</v>
      </c>
      <c r="I16" s="223" t="s">
        <v>712</v>
      </c>
    </row>
    <row r="17" spans="1:9" ht="33" thickBot="1" x14ac:dyDescent="0.25">
      <c r="A17" s="518"/>
      <c r="B17" s="444"/>
      <c r="C17" s="402" t="s">
        <v>31</v>
      </c>
      <c r="D17" s="79" t="s">
        <v>181</v>
      </c>
      <c r="E17" s="59">
        <v>8</v>
      </c>
      <c r="F17" s="59">
        <v>6</v>
      </c>
      <c r="G17" s="59"/>
      <c r="H17" s="495">
        <v>1</v>
      </c>
      <c r="I17" s="475" t="s">
        <v>713</v>
      </c>
    </row>
    <row r="18" spans="1:9" x14ac:dyDescent="0.2">
      <c r="A18" s="393"/>
      <c r="B18" s="393"/>
      <c r="C18" s="393"/>
      <c r="D18" s="61" t="s">
        <v>36</v>
      </c>
      <c r="E18" s="48">
        <f>SUM(E2:E17)</f>
        <v>124</v>
      </c>
      <c r="F18" s="48">
        <f>SUM(F2:F17)</f>
        <v>138</v>
      </c>
      <c r="G18" s="48">
        <v>30</v>
      </c>
      <c r="H18" s="423">
        <f>SUM(H2:H17)</f>
        <v>30</v>
      </c>
      <c r="I18" s="48"/>
    </row>
    <row r="19" spans="1:9" ht="17" thickBot="1" x14ac:dyDescent="0.25"/>
    <row r="20" spans="1:9" s="76" customFormat="1" ht="23" customHeight="1" thickBot="1" x14ac:dyDescent="0.25">
      <c r="B20" s="44" t="s">
        <v>0</v>
      </c>
      <c r="C20" s="30" t="s">
        <v>167</v>
      </c>
      <c r="D20" s="30" t="s">
        <v>168</v>
      </c>
      <c r="E20" s="30" t="s">
        <v>3</v>
      </c>
      <c r="F20" s="30" t="s">
        <v>4</v>
      </c>
      <c r="G20" s="30" t="s">
        <v>169</v>
      </c>
      <c r="H20" s="86" t="s">
        <v>182</v>
      </c>
      <c r="I20" s="180" t="s">
        <v>705</v>
      </c>
    </row>
    <row r="21" spans="1:9" x14ac:dyDescent="0.2">
      <c r="A21" s="302" t="s">
        <v>58</v>
      </c>
      <c r="B21" s="345" t="s">
        <v>190</v>
      </c>
      <c r="C21" s="40" t="s">
        <v>42</v>
      </c>
      <c r="D21" s="206" t="s">
        <v>329</v>
      </c>
      <c r="E21" s="197">
        <v>8</v>
      </c>
      <c r="F21" s="197">
        <v>6</v>
      </c>
      <c r="G21" s="197"/>
      <c r="H21" s="202">
        <v>2</v>
      </c>
      <c r="I21" s="211" t="s">
        <v>715</v>
      </c>
    </row>
    <row r="22" spans="1:9" x14ac:dyDescent="0.2">
      <c r="A22" s="303"/>
      <c r="B22" s="346"/>
      <c r="C22" s="198" t="s">
        <v>43</v>
      </c>
      <c r="D22" s="204" t="s">
        <v>328</v>
      </c>
      <c r="E22" s="190">
        <v>8</v>
      </c>
      <c r="F22" s="190">
        <v>6</v>
      </c>
      <c r="G22" s="190"/>
      <c r="H22" s="195">
        <v>2</v>
      </c>
      <c r="I22" s="212" t="s">
        <v>553</v>
      </c>
    </row>
    <row r="23" spans="1:9" ht="32" x14ac:dyDescent="0.2">
      <c r="A23" s="303"/>
      <c r="B23" s="346"/>
      <c r="C23" s="198" t="s">
        <v>44</v>
      </c>
      <c r="D23" s="204" t="s">
        <v>723</v>
      </c>
      <c r="E23" s="190">
        <v>8</v>
      </c>
      <c r="F23" s="190">
        <v>6</v>
      </c>
      <c r="G23" s="190"/>
      <c r="H23" s="195">
        <v>2</v>
      </c>
      <c r="I23" s="213" t="s">
        <v>716</v>
      </c>
    </row>
    <row r="24" spans="1:9" ht="38" customHeight="1" x14ac:dyDescent="0.2">
      <c r="A24" s="303"/>
      <c r="B24" s="346"/>
      <c r="C24" s="198" t="s">
        <v>45</v>
      </c>
      <c r="D24" s="209" t="s">
        <v>213</v>
      </c>
      <c r="E24" s="190">
        <v>8</v>
      </c>
      <c r="F24" s="190">
        <v>6</v>
      </c>
      <c r="G24" s="190"/>
      <c r="H24" s="195">
        <v>2</v>
      </c>
      <c r="I24" s="216" t="s">
        <v>631</v>
      </c>
    </row>
    <row r="25" spans="1:9" ht="72" customHeight="1" x14ac:dyDescent="0.2">
      <c r="A25" s="303"/>
      <c r="B25" s="346"/>
      <c r="C25" s="198" t="s">
        <v>183</v>
      </c>
      <c r="D25" s="204" t="s">
        <v>215</v>
      </c>
      <c r="E25" s="190">
        <v>8</v>
      </c>
      <c r="F25" s="190">
        <v>6</v>
      </c>
      <c r="G25" s="190"/>
      <c r="H25" s="195">
        <v>2</v>
      </c>
      <c r="I25" s="217" t="s">
        <v>738</v>
      </c>
    </row>
    <row r="26" spans="1:9" s="76" customFormat="1" ht="33" thickBot="1" x14ac:dyDescent="0.25">
      <c r="A26" s="303"/>
      <c r="B26" s="347"/>
      <c r="C26" s="199" t="s">
        <v>185</v>
      </c>
      <c r="D26" s="145" t="s">
        <v>533</v>
      </c>
      <c r="E26" s="201">
        <v>8</v>
      </c>
      <c r="F26" s="201">
        <v>6</v>
      </c>
      <c r="G26" s="201"/>
      <c r="H26" s="196">
        <v>2</v>
      </c>
      <c r="I26" s="159" t="s">
        <v>531</v>
      </c>
    </row>
    <row r="27" spans="1:9" ht="42" customHeight="1" x14ac:dyDescent="0.2">
      <c r="A27" s="303"/>
      <c r="B27" s="348" t="s">
        <v>191</v>
      </c>
      <c r="C27" s="40" t="s">
        <v>46</v>
      </c>
      <c r="D27" s="208" t="s">
        <v>174</v>
      </c>
      <c r="E27" s="197"/>
      <c r="F27" s="197">
        <v>24</v>
      </c>
      <c r="G27" s="197"/>
      <c r="H27" s="202">
        <v>1</v>
      </c>
      <c r="I27" s="211" t="s">
        <v>773</v>
      </c>
    </row>
    <row r="28" spans="1:9" ht="38" customHeight="1" x14ac:dyDescent="0.2">
      <c r="A28" s="303"/>
      <c r="B28" s="349"/>
      <c r="C28" s="198" t="s">
        <v>186</v>
      </c>
      <c r="D28" s="46" t="s">
        <v>795</v>
      </c>
      <c r="E28" s="190">
        <v>24</v>
      </c>
      <c r="F28" s="190">
        <v>30</v>
      </c>
      <c r="G28" s="190"/>
      <c r="H28" s="195">
        <v>3</v>
      </c>
      <c r="I28" s="215" t="s">
        <v>742</v>
      </c>
    </row>
    <row r="29" spans="1:9" x14ac:dyDescent="0.2">
      <c r="A29" s="303"/>
      <c r="B29" s="349"/>
      <c r="C29" s="198" t="s">
        <v>187</v>
      </c>
      <c r="D29" s="46" t="s">
        <v>728</v>
      </c>
      <c r="E29" s="190"/>
      <c r="F29" s="190"/>
      <c r="G29" s="190">
        <v>30</v>
      </c>
      <c r="H29" s="195">
        <v>2</v>
      </c>
      <c r="I29" s="213" t="s">
        <v>718</v>
      </c>
    </row>
    <row r="30" spans="1:9" ht="32" x14ac:dyDescent="0.2">
      <c r="A30" s="303"/>
      <c r="B30" s="349"/>
      <c r="C30" s="198" t="s">
        <v>47</v>
      </c>
      <c r="D30" s="46" t="s">
        <v>727</v>
      </c>
      <c r="E30" s="190">
        <v>8</v>
      </c>
      <c r="F30" s="190">
        <v>6</v>
      </c>
      <c r="G30" s="190"/>
      <c r="H30" s="195">
        <v>2</v>
      </c>
      <c r="I30" s="213" t="s">
        <v>719</v>
      </c>
    </row>
    <row r="31" spans="1:9" ht="32" x14ac:dyDescent="0.2">
      <c r="A31" s="303"/>
      <c r="B31" s="349"/>
      <c r="C31" s="198" t="s">
        <v>48</v>
      </c>
      <c r="D31" s="46" t="s">
        <v>724</v>
      </c>
      <c r="E31" s="190">
        <v>8</v>
      </c>
      <c r="F31" s="190">
        <v>12</v>
      </c>
      <c r="G31" s="190"/>
      <c r="H31" s="195">
        <v>3</v>
      </c>
      <c r="I31" s="213" t="s">
        <v>720</v>
      </c>
    </row>
    <row r="32" spans="1:9" ht="33" thickBot="1" x14ac:dyDescent="0.25">
      <c r="A32" s="303"/>
      <c r="B32" s="350"/>
      <c r="C32" s="199" t="s">
        <v>49</v>
      </c>
      <c r="D32" s="200" t="s">
        <v>177</v>
      </c>
      <c r="E32" s="201"/>
      <c r="F32" s="201">
        <v>6</v>
      </c>
      <c r="G32" s="201"/>
      <c r="H32" s="196">
        <v>1</v>
      </c>
      <c r="I32" s="214" t="s">
        <v>717</v>
      </c>
    </row>
    <row r="33" spans="1:9" ht="51" customHeight="1" x14ac:dyDescent="0.2">
      <c r="A33" s="303"/>
      <c r="B33" s="345" t="s">
        <v>192</v>
      </c>
      <c r="C33" s="40" t="s">
        <v>52</v>
      </c>
      <c r="D33" s="206" t="s">
        <v>189</v>
      </c>
      <c r="E33" s="197">
        <v>4</v>
      </c>
      <c r="F33" s="197">
        <v>14</v>
      </c>
      <c r="G33" s="197"/>
      <c r="H33" s="202">
        <v>3</v>
      </c>
      <c r="I33" s="211" t="s">
        <v>721</v>
      </c>
    </row>
    <row r="34" spans="1:9" x14ac:dyDescent="0.2">
      <c r="A34" s="303"/>
      <c r="B34" s="346"/>
      <c r="C34" s="198" t="s">
        <v>53</v>
      </c>
      <c r="D34" s="43" t="s">
        <v>75</v>
      </c>
      <c r="E34" s="190">
        <v>8</v>
      </c>
      <c r="F34" s="190">
        <v>6</v>
      </c>
      <c r="G34" s="190"/>
      <c r="H34" s="195">
        <v>2</v>
      </c>
      <c r="I34" s="213" t="s">
        <v>722</v>
      </c>
    </row>
    <row r="35" spans="1:9" ht="33" thickBot="1" x14ac:dyDescent="0.25">
      <c r="A35" s="304"/>
      <c r="B35" s="347"/>
      <c r="C35" s="199" t="s">
        <v>54</v>
      </c>
      <c r="D35" s="207" t="s">
        <v>181</v>
      </c>
      <c r="E35" s="201">
        <v>8</v>
      </c>
      <c r="F35" s="201">
        <v>4</v>
      </c>
      <c r="G35" s="201"/>
      <c r="H35" s="196">
        <v>1</v>
      </c>
      <c r="I35" s="214" t="s">
        <v>717</v>
      </c>
    </row>
    <row r="36" spans="1:9" x14ac:dyDescent="0.2">
      <c r="D36" s="39" t="s">
        <v>37</v>
      </c>
      <c r="E36" s="33">
        <f>SUM(E21:E35)</f>
        <v>108</v>
      </c>
      <c r="F36" s="33">
        <f t="shared" ref="F36:H36" si="0">SUM(F21:F35)</f>
        <v>138</v>
      </c>
      <c r="G36" s="33">
        <f t="shared" si="0"/>
        <v>30</v>
      </c>
      <c r="H36" s="90">
        <f t="shared" si="0"/>
        <v>30</v>
      </c>
      <c r="I36" s="203"/>
    </row>
    <row r="37" spans="1:9" x14ac:dyDescent="0.2">
      <c r="D37" s="41"/>
      <c r="E37" s="21"/>
      <c r="F37" s="21"/>
      <c r="G37" s="21"/>
      <c r="H37" s="21"/>
      <c r="I37" s="21"/>
    </row>
    <row r="38" spans="1:9" x14ac:dyDescent="0.2">
      <c r="D38" s="22" t="s">
        <v>194</v>
      </c>
      <c r="E38" s="22">
        <f>SUM(E18+E36)</f>
        <v>232</v>
      </c>
      <c r="F38" s="22">
        <f t="shared" ref="F38:H38" si="1">SUM(F18+F36)</f>
        <v>276</v>
      </c>
      <c r="G38" s="22">
        <f t="shared" si="1"/>
        <v>60</v>
      </c>
      <c r="H38" s="22">
        <f t="shared" si="1"/>
        <v>60</v>
      </c>
      <c r="I38" s="89"/>
    </row>
    <row r="39" spans="1:9" x14ac:dyDescent="0.2">
      <c r="D39" s="21"/>
      <c r="E39" s="308">
        <f>SUM(E38:G38)</f>
        <v>568</v>
      </c>
      <c r="F39" s="308"/>
      <c r="G39" s="308"/>
      <c r="H39" s="21"/>
      <c r="I39" s="21"/>
    </row>
    <row r="40" spans="1:9" x14ac:dyDescent="0.2">
      <c r="D40" s="21"/>
      <c r="E40" s="21"/>
      <c r="F40" s="21"/>
      <c r="G40" s="21"/>
      <c r="H40" s="21"/>
      <c r="I40" s="21"/>
    </row>
    <row r="42" spans="1:9" x14ac:dyDescent="0.2">
      <c r="D42" s="149" t="s">
        <v>615</v>
      </c>
    </row>
    <row r="43" spans="1:9" x14ac:dyDescent="0.2">
      <c r="D43" s="150"/>
    </row>
    <row r="44" spans="1:9" x14ac:dyDescent="0.2">
      <c r="D44" s="151" t="s">
        <v>617</v>
      </c>
    </row>
    <row r="45" spans="1:9" x14ac:dyDescent="0.2">
      <c r="D45" s="150"/>
    </row>
    <row r="46" spans="1:9" x14ac:dyDescent="0.2">
      <c r="D46" s="152" t="s">
        <v>616</v>
      </c>
    </row>
  </sheetData>
  <mergeCells count="9">
    <mergeCell ref="E39:G39"/>
    <mergeCell ref="B2:B8"/>
    <mergeCell ref="B9:B14"/>
    <mergeCell ref="A21:A35"/>
    <mergeCell ref="B21:B26"/>
    <mergeCell ref="B27:B32"/>
    <mergeCell ref="B33:B35"/>
    <mergeCell ref="B15:B17"/>
    <mergeCell ref="A2:A17"/>
  </mergeCells>
  <phoneticPr fontId="18" type="noConversion"/>
  <pageMargins left="0.75000000000000011" right="0.75000000000000011" top="1" bottom="1" header="0.5" footer="0.5"/>
  <pageSetup paperSize="9" scale="37" orientation="landscape"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54"/>
  <sheetViews>
    <sheetView topLeftCell="B1" workbookViewId="0">
      <selection activeCell="E26" sqref="E26"/>
    </sheetView>
  </sheetViews>
  <sheetFormatPr baseColWidth="10" defaultRowHeight="16" x14ac:dyDescent="0.2"/>
  <cols>
    <col min="1" max="1" width="17.5" style="393" customWidth="1"/>
    <col min="2" max="2" width="27.1640625" style="393" customWidth="1"/>
    <col min="3" max="3" width="15.33203125" style="393" customWidth="1"/>
    <col min="4" max="4" width="54.1640625" style="393" customWidth="1"/>
    <col min="5" max="8" width="10.83203125" style="393"/>
    <col min="9" max="9" width="69.5" style="393" customWidth="1"/>
    <col min="10" max="10" width="19.6640625" style="393" customWidth="1"/>
    <col min="11" max="16384" width="10.83203125" style="393"/>
  </cols>
  <sheetData>
    <row r="1" spans="1:10" s="430" customFormat="1" ht="30" customHeight="1" thickBot="1" x14ac:dyDescent="0.25">
      <c r="B1" s="471" t="s">
        <v>105</v>
      </c>
      <c r="C1" s="471" t="s">
        <v>1</v>
      </c>
      <c r="D1" s="471" t="s">
        <v>106</v>
      </c>
      <c r="E1" s="56" t="s">
        <v>3</v>
      </c>
      <c r="F1" s="56" t="s">
        <v>4</v>
      </c>
      <c r="G1" s="56" t="s">
        <v>60</v>
      </c>
      <c r="H1" s="519" t="s">
        <v>107</v>
      </c>
      <c r="I1" s="431" t="s">
        <v>705</v>
      </c>
    </row>
    <row r="2" spans="1:10" ht="15" customHeight="1" x14ac:dyDescent="0.2">
      <c r="A2" s="432" t="s">
        <v>125</v>
      </c>
      <c r="B2" s="520" t="s">
        <v>108</v>
      </c>
      <c r="C2" s="521" t="s">
        <v>127</v>
      </c>
      <c r="D2" s="449" t="s">
        <v>137</v>
      </c>
      <c r="E2" s="522">
        <v>16</v>
      </c>
      <c r="F2" s="522">
        <v>6</v>
      </c>
      <c r="G2" s="522"/>
      <c r="H2" s="523">
        <v>4</v>
      </c>
      <c r="I2" s="524" t="s">
        <v>569</v>
      </c>
    </row>
    <row r="3" spans="1:10" x14ac:dyDescent="0.2">
      <c r="A3" s="437"/>
      <c r="B3" s="525"/>
      <c r="C3" s="526"/>
      <c r="D3" s="457"/>
      <c r="E3" s="381"/>
      <c r="F3" s="381"/>
      <c r="G3" s="381"/>
      <c r="H3" s="373"/>
      <c r="I3" s="527"/>
    </row>
    <row r="4" spans="1:10" ht="15" customHeight="1" x14ac:dyDescent="0.2">
      <c r="A4" s="437"/>
      <c r="B4" s="525"/>
      <c r="C4" s="528" t="s">
        <v>130</v>
      </c>
      <c r="D4" s="529" t="s">
        <v>707</v>
      </c>
      <c r="E4" s="381">
        <v>24</v>
      </c>
      <c r="F4" s="381">
        <v>12</v>
      </c>
      <c r="G4" s="381"/>
      <c r="H4" s="373">
        <v>3</v>
      </c>
      <c r="I4" s="530" t="s">
        <v>668</v>
      </c>
    </row>
    <row r="5" spans="1:10" x14ac:dyDescent="0.2">
      <c r="A5" s="437"/>
      <c r="B5" s="525"/>
      <c r="C5" s="526"/>
      <c r="D5" s="457"/>
      <c r="E5" s="381"/>
      <c r="F5" s="381"/>
      <c r="G5" s="381"/>
      <c r="H5" s="373"/>
      <c r="I5" s="527"/>
    </row>
    <row r="6" spans="1:10" ht="15" customHeight="1" x14ac:dyDescent="0.2">
      <c r="A6" s="437"/>
      <c r="B6" s="525"/>
      <c r="C6" s="528" t="s">
        <v>131</v>
      </c>
      <c r="D6" s="529" t="s">
        <v>708</v>
      </c>
      <c r="E6" s="381">
        <v>24</v>
      </c>
      <c r="F6" s="531">
        <v>12</v>
      </c>
      <c r="G6" s="381"/>
      <c r="H6" s="373">
        <v>4</v>
      </c>
      <c r="I6" s="530" t="s">
        <v>555</v>
      </c>
    </row>
    <row r="7" spans="1:10" ht="17" thickBot="1" x14ac:dyDescent="0.25">
      <c r="A7" s="437"/>
      <c r="B7" s="532"/>
      <c r="C7" s="533"/>
      <c r="D7" s="534"/>
      <c r="E7" s="535"/>
      <c r="F7" s="536"/>
      <c r="G7" s="535"/>
      <c r="H7" s="538"/>
      <c r="I7" s="539"/>
    </row>
    <row r="8" spans="1:10" ht="15" customHeight="1" x14ac:dyDescent="0.2">
      <c r="A8" s="437"/>
      <c r="B8" s="520" t="s">
        <v>109</v>
      </c>
      <c r="C8" s="521" t="s">
        <v>128</v>
      </c>
      <c r="D8" s="540" t="s">
        <v>110</v>
      </c>
      <c r="E8" s="522"/>
      <c r="F8" s="522">
        <v>24</v>
      </c>
      <c r="G8" s="522">
        <v>30</v>
      </c>
      <c r="H8" s="523">
        <v>1</v>
      </c>
      <c r="I8" s="524" t="s">
        <v>655</v>
      </c>
    </row>
    <row r="9" spans="1:10" x14ac:dyDescent="0.2">
      <c r="A9" s="437"/>
      <c r="B9" s="525"/>
      <c r="C9" s="541"/>
      <c r="D9" s="542"/>
      <c r="E9" s="381"/>
      <c r="F9" s="381"/>
      <c r="G9" s="381"/>
      <c r="H9" s="373"/>
      <c r="I9" s="544"/>
    </row>
    <row r="10" spans="1:10" x14ac:dyDescent="0.2">
      <c r="A10" s="437"/>
      <c r="B10" s="525"/>
      <c r="C10" s="541"/>
      <c r="D10" s="542"/>
      <c r="E10" s="381"/>
      <c r="F10" s="381"/>
      <c r="G10" s="381"/>
      <c r="H10" s="373"/>
      <c r="I10" s="544"/>
    </row>
    <row r="11" spans="1:10" x14ac:dyDescent="0.2">
      <c r="A11" s="437"/>
      <c r="B11" s="525"/>
      <c r="C11" s="526"/>
      <c r="D11" s="542"/>
      <c r="E11" s="381"/>
      <c r="F11" s="381"/>
      <c r="G11" s="381"/>
      <c r="H11" s="373"/>
      <c r="I11" s="527"/>
    </row>
    <row r="12" spans="1:10" ht="15" customHeight="1" x14ac:dyDescent="0.2">
      <c r="A12" s="437"/>
      <c r="B12" s="525"/>
      <c r="C12" s="528" t="s">
        <v>132</v>
      </c>
      <c r="D12" s="545" t="s">
        <v>111</v>
      </c>
      <c r="E12" s="381">
        <v>12</v>
      </c>
      <c r="F12" s="381">
        <v>16</v>
      </c>
      <c r="G12" s="381"/>
      <c r="H12" s="373">
        <v>3</v>
      </c>
      <c r="I12" s="530" t="s">
        <v>556</v>
      </c>
    </row>
    <row r="13" spans="1:10" x14ac:dyDescent="0.2">
      <c r="A13" s="437"/>
      <c r="B13" s="525"/>
      <c r="C13" s="526"/>
      <c r="D13" s="545"/>
      <c r="E13" s="381"/>
      <c r="F13" s="381"/>
      <c r="G13" s="381"/>
      <c r="H13" s="373"/>
      <c r="I13" s="527"/>
    </row>
    <row r="14" spans="1:10" ht="15" customHeight="1" x14ac:dyDescent="0.2">
      <c r="A14" s="437"/>
      <c r="B14" s="525"/>
      <c r="C14" s="528" t="s">
        <v>133</v>
      </c>
      <c r="D14" s="545" t="s">
        <v>112</v>
      </c>
      <c r="E14" s="381">
        <v>58</v>
      </c>
      <c r="F14" s="381">
        <v>36</v>
      </c>
      <c r="G14" s="381"/>
      <c r="H14" s="373">
        <v>10</v>
      </c>
      <c r="I14" s="530" t="s">
        <v>659</v>
      </c>
    </row>
    <row r="15" spans="1:10" ht="47" customHeight="1" thickBot="1" x14ac:dyDescent="0.25">
      <c r="A15" s="437"/>
      <c r="B15" s="532"/>
      <c r="C15" s="533"/>
      <c r="D15" s="546"/>
      <c r="E15" s="535"/>
      <c r="F15" s="535"/>
      <c r="G15" s="535"/>
      <c r="H15" s="538"/>
      <c r="I15" s="539"/>
      <c r="J15" s="547"/>
    </row>
    <row r="16" spans="1:10" ht="15" customHeight="1" x14ac:dyDescent="0.2">
      <c r="A16" s="437"/>
      <c r="B16" s="520" t="s">
        <v>113</v>
      </c>
      <c r="C16" s="521" t="s">
        <v>129</v>
      </c>
      <c r="D16" s="449" t="s">
        <v>114</v>
      </c>
      <c r="E16" s="522">
        <v>12</v>
      </c>
      <c r="F16" s="522">
        <v>12</v>
      </c>
      <c r="G16" s="522"/>
      <c r="H16" s="523">
        <v>2</v>
      </c>
      <c r="I16" s="548" t="s">
        <v>557</v>
      </c>
      <c r="J16" s="549"/>
    </row>
    <row r="17" spans="1:10" ht="9" customHeight="1" x14ac:dyDescent="0.2">
      <c r="A17" s="437"/>
      <c r="B17" s="525"/>
      <c r="C17" s="541"/>
      <c r="D17" s="453"/>
      <c r="E17" s="381"/>
      <c r="F17" s="381"/>
      <c r="G17" s="381"/>
      <c r="H17" s="373"/>
      <c r="I17" s="550"/>
      <c r="J17" s="549"/>
    </row>
    <row r="18" spans="1:10" x14ac:dyDescent="0.2">
      <c r="A18" s="437"/>
      <c r="B18" s="525"/>
      <c r="C18" s="541"/>
      <c r="D18" s="453"/>
      <c r="E18" s="381"/>
      <c r="F18" s="381"/>
      <c r="G18" s="381"/>
      <c r="H18" s="373"/>
      <c r="I18" s="550"/>
      <c r="J18" s="549"/>
    </row>
    <row r="19" spans="1:10" ht="7" customHeight="1" x14ac:dyDescent="0.2">
      <c r="A19" s="437"/>
      <c r="B19" s="525"/>
      <c r="C19" s="526"/>
      <c r="D19" s="457"/>
      <c r="E19" s="381"/>
      <c r="F19" s="381"/>
      <c r="G19" s="381"/>
      <c r="H19" s="373"/>
      <c r="I19" s="550"/>
      <c r="J19" s="549"/>
    </row>
    <row r="20" spans="1:10" ht="15" customHeight="1" x14ac:dyDescent="0.2">
      <c r="A20" s="437"/>
      <c r="B20" s="525"/>
      <c r="C20" s="528" t="s">
        <v>134</v>
      </c>
      <c r="D20" s="545" t="s">
        <v>115</v>
      </c>
      <c r="E20" s="381">
        <v>12</v>
      </c>
      <c r="F20" s="381">
        <v>8</v>
      </c>
      <c r="G20" s="381"/>
      <c r="H20" s="373">
        <v>2</v>
      </c>
      <c r="I20" s="530" t="s">
        <v>571</v>
      </c>
    </row>
    <row r="21" spans="1:10" x14ac:dyDescent="0.2">
      <c r="A21" s="437"/>
      <c r="B21" s="525"/>
      <c r="C21" s="526"/>
      <c r="D21" s="545"/>
      <c r="E21" s="381"/>
      <c r="F21" s="381"/>
      <c r="G21" s="381"/>
      <c r="H21" s="373"/>
      <c r="I21" s="527"/>
      <c r="J21" s="551"/>
    </row>
    <row r="22" spans="1:10" ht="15" customHeight="1" x14ac:dyDescent="0.2">
      <c r="A22" s="437"/>
      <c r="B22" s="525"/>
      <c r="C22" s="528" t="s">
        <v>135</v>
      </c>
      <c r="D22" s="545" t="s">
        <v>116</v>
      </c>
      <c r="E22" s="381">
        <v>8</v>
      </c>
      <c r="F22" s="381">
        <v>12</v>
      </c>
      <c r="G22" s="381"/>
      <c r="H22" s="373">
        <v>1</v>
      </c>
      <c r="I22" s="530" t="s">
        <v>558</v>
      </c>
    </row>
    <row r="23" spans="1:10" ht="17" thickBot="1" x14ac:dyDescent="0.25">
      <c r="A23" s="472"/>
      <c r="B23" s="532"/>
      <c r="C23" s="533"/>
      <c r="D23" s="546"/>
      <c r="E23" s="535"/>
      <c r="F23" s="535"/>
      <c r="G23" s="535"/>
      <c r="H23" s="538"/>
      <c r="I23" s="539"/>
    </row>
    <row r="24" spans="1:10" x14ac:dyDescent="0.2">
      <c r="B24" s="552"/>
      <c r="C24" s="552"/>
      <c r="D24" s="61" t="s">
        <v>151</v>
      </c>
      <c r="E24" s="496">
        <f>SUM(E2:E23)</f>
        <v>166</v>
      </c>
      <c r="F24" s="496">
        <f t="shared" ref="F24:H24" si="0">SUM(F2:F23)</f>
        <v>138</v>
      </c>
      <c r="G24" s="496">
        <f t="shared" si="0"/>
        <v>30</v>
      </c>
      <c r="H24" s="553">
        <f t="shared" si="0"/>
        <v>30</v>
      </c>
      <c r="I24" s="422"/>
    </row>
    <row r="25" spans="1:10" ht="17" thickBot="1" x14ac:dyDescent="0.25">
      <c r="B25" s="552"/>
      <c r="C25" s="552"/>
      <c r="D25" s="554"/>
      <c r="E25" s="555"/>
      <c r="F25" s="555"/>
      <c r="G25" s="552"/>
      <c r="H25" s="552"/>
    </row>
    <row r="26" spans="1:10" s="430" customFormat="1" ht="25" customHeight="1" thickBot="1" x14ac:dyDescent="0.25">
      <c r="B26" s="471" t="s">
        <v>105</v>
      </c>
      <c r="C26" s="471" t="s">
        <v>1</v>
      </c>
      <c r="D26" s="471" t="s">
        <v>106</v>
      </c>
      <c r="E26" s="56" t="s">
        <v>3</v>
      </c>
      <c r="F26" s="56" t="s">
        <v>4</v>
      </c>
      <c r="G26" s="56" t="s">
        <v>60</v>
      </c>
      <c r="H26" s="519" t="s">
        <v>107</v>
      </c>
      <c r="I26" s="431" t="s">
        <v>705</v>
      </c>
    </row>
    <row r="27" spans="1:10" ht="15" customHeight="1" x14ac:dyDescent="0.2">
      <c r="A27" s="556" t="s">
        <v>126</v>
      </c>
      <c r="B27" s="520" t="s">
        <v>117</v>
      </c>
      <c r="C27" s="557" t="s">
        <v>146</v>
      </c>
      <c r="D27" s="449" t="s">
        <v>137</v>
      </c>
      <c r="E27" s="351">
        <v>16</v>
      </c>
      <c r="F27" s="351">
        <v>6</v>
      </c>
      <c r="G27" s="351"/>
      <c r="H27" s="558">
        <v>2</v>
      </c>
      <c r="I27" s="559" t="s">
        <v>559</v>
      </c>
    </row>
    <row r="28" spans="1:10" x14ac:dyDescent="0.2">
      <c r="A28" s="560"/>
      <c r="B28" s="525"/>
      <c r="C28" s="528"/>
      <c r="D28" s="457"/>
      <c r="E28" s="352"/>
      <c r="F28" s="352"/>
      <c r="G28" s="352"/>
      <c r="H28" s="561"/>
      <c r="I28" s="355"/>
    </row>
    <row r="29" spans="1:10" ht="15" customHeight="1" x14ac:dyDescent="0.2">
      <c r="A29" s="560"/>
      <c r="B29" s="525"/>
      <c r="C29" s="562" t="s">
        <v>147</v>
      </c>
      <c r="D29" s="529" t="s">
        <v>150</v>
      </c>
      <c r="E29" s="353">
        <v>16</v>
      </c>
      <c r="F29" s="353">
        <v>6</v>
      </c>
      <c r="G29" s="353"/>
      <c r="H29" s="563">
        <v>2</v>
      </c>
      <c r="I29" s="354" t="s">
        <v>560</v>
      </c>
    </row>
    <row r="30" spans="1:10" x14ac:dyDescent="0.2">
      <c r="A30" s="560"/>
      <c r="B30" s="525"/>
      <c r="C30" s="562"/>
      <c r="D30" s="457"/>
      <c r="E30" s="352"/>
      <c r="F30" s="352"/>
      <c r="G30" s="352"/>
      <c r="H30" s="561"/>
      <c r="I30" s="355"/>
    </row>
    <row r="31" spans="1:10" ht="15" customHeight="1" x14ac:dyDescent="0.2">
      <c r="A31" s="560"/>
      <c r="B31" s="525"/>
      <c r="C31" s="562" t="s">
        <v>148</v>
      </c>
      <c r="D31" s="529" t="s">
        <v>136</v>
      </c>
      <c r="E31" s="353">
        <v>16</v>
      </c>
      <c r="F31" s="353">
        <v>6</v>
      </c>
      <c r="G31" s="353"/>
      <c r="H31" s="563">
        <v>2</v>
      </c>
      <c r="I31" s="354" t="s">
        <v>561</v>
      </c>
    </row>
    <row r="32" spans="1:10" x14ac:dyDescent="0.2">
      <c r="A32" s="560"/>
      <c r="B32" s="525"/>
      <c r="C32" s="562"/>
      <c r="D32" s="457"/>
      <c r="E32" s="352"/>
      <c r="F32" s="352"/>
      <c r="G32" s="352"/>
      <c r="H32" s="561"/>
      <c r="I32" s="355"/>
    </row>
    <row r="33" spans="1:11" ht="15" customHeight="1" x14ac:dyDescent="0.2">
      <c r="A33" s="560"/>
      <c r="B33" s="525"/>
      <c r="C33" s="526" t="s">
        <v>149</v>
      </c>
      <c r="D33" s="529" t="s">
        <v>707</v>
      </c>
      <c r="E33" s="353">
        <v>24</v>
      </c>
      <c r="F33" s="353">
        <v>16</v>
      </c>
      <c r="G33" s="353"/>
      <c r="H33" s="563">
        <v>3</v>
      </c>
      <c r="I33" s="550" t="s">
        <v>562</v>
      </c>
    </row>
    <row r="34" spans="1:11" ht="17" thickBot="1" x14ac:dyDescent="0.25">
      <c r="A34" s="560"/>
      <c r="B34" s="532"/>
      <c r="C34" s="564"/>
      <c r="D34" s="534"/>
      <c r="E34" s="537"/>
      <c r="F34" s="537"/>
      <c r="G34" s="537"/>
      <c r="H34" s="565"/>
      <c r="I34" s="566"/>
      <c r="K34" s="499"/>
    </row>
    <row r="35" spans="1:11" ht="15" customHeight="1" x14ac:dyDescent="0.2">
      <c r="A35" s="437"/>
      <c r="B35" s="520" t="s">
        <v>109</v>
      </c>
      <c r="C35" s="521" t="s">
        <v>138</v>
      </c>
      <c r="D35" s="567" t="s">
        <v>110</v>
      </c>
      <c r="E35" s="351"/>
      <c r="F35" s="351">
        <v>24</v>
      </c>
      <c r="G35" s="351"/>
      <c r="H35" s="558">
        <v>1</v>
      </c>
      <c r="I35" s="559" t="s">
        <v>655</v>
      </c>
      <c r="K35" s="499"/>
    </row>
    <row r="36" spans="1:11" x14ac:dyDescent="0.2">
      <c r="A36" s="437"/>
      <c r="B36" s="525"/>
      <c r="C36" s="526"/>
      <c r="D36" s="568"/>
      <c r="E36" s="352"/>
      <c r="F36" s="352"/>
      <c r="G36" s="352"/>
      <c r="H36" s="561"/>
      <c r="I36" s="355"/>
      <c r="K36" s="499"/>
    </row>
    <row r="37" spans="1:11" ht="15" customHeight="1" x14ac:dyDescent="0.2">
      <c r="A37" s="437"/>
      <c r="B37" s="525"/>
      <c r="C37" s="528" t="s">
        <v>139</v>
      </c>
      <c r="D37" s="529" t="s">
        <v>118</v>
      </c>
      <c r="E37" s="353">
        <v>12</v>
      </c>
      <c r="F37" s="353">
        <v>24</v>
      </c>
      <c r="G37" s="381"/>
      <c r="H37" s="563">
        <v>2</v>
      </c>
      <c r="I37" s="530" t="s">
        <v>567</v>
      </c>
    </row>
    <row r="38" spans="1:11" ht="41" customHeight="1" x14ac:dyDescent="0.2">
      <c r="A38" s="437"/>
      <c r="B38" s="525"/>
      <c r="C38" s="526"/>
      <c r="D38" s="457"/>
      <c r="E38" s="352"/>
      <c r="F38" s="352"/>
      <c r="G38" s="381"/>
      <c r="H38" s="561"/>
      <c r="I38" s="527"/>
    </row>
    <row r="39" spans="1:11" ht="15" customHeight="1" x14ac:dyDescent="0.2">
      <c r="A39" s="437"/>
      <c r="B39" s="525"/>
      <c r="C39" s="528" t="s">
        <v>140</v>
      </c>
      <c r="D39" s="569" t="s">
        <v>119</v>
      </c>
      <c r="E39" s="353"/>
      <c r="F39" s="353">
        <v>12</v>
      </c>
      <c r="G39" s="353">
        <v>230</v>
      </c>
      <c r="H39" s="563">
        <v>7</v>
      </c>
      <c r="I39" s="354" t="s">
        <v>566</v>
      </c>
    </row>
    <row r="40" spans="1:11" x14ac:dyDescent="0.2">
      <c r="A40" s="437"/>
      <c r="B40" s="525"/>
      <c r="C40" s="526"/>
      <c r="D40" s="568"/>
      <c r="E40" s="352"/>
      <c r="F40" s="352"/>
      <c r="G40" s="352"/>
      <c r="H40" s="561"/>
      <c r="I40" s="355"/>
    </row>
    <row r="41" spans="1:11" ht="15" customHeight="1" x14ac:dyDescent="0.2">
      <c r="A41" s="437"/>
      <c r="B41" s="525"/>
      <c r="C41" s="528" t="s">
        <v>141</v>
      </c>
      <c r="D41" s="545" t="s">
        <v>120</v>
      </c>
      <c r="E41" s="381">
        <v>28</v>
      </c>
      <c r="F41" s="381">
        <v>20</v>
      </c>
      <c r="G41" s="381"/>
      <c r="H41" s="373">
        <v>4</v>
      </c>
      <c r="I41" s="530" t="s">
        <v>563</v>
      </c>
    </row>
    <row r="42" spans="1:11" ht="17" thickBot="1" x14ac:dyDescent="0.25">
      <c r="A42" s="437"/>
      <c r="B42" s="532"/>
      <c r="C42" s="533"/>
      <c r="D42" s="546"/>
      <c r="E42" s="535"/>
      <c r="F42" s="535"/>
      <c r="G42" s="535"/>
      <c r="H42" s="538"/>
      <c r="I42" s="539"/>
    </row>
    <row r="43" spans="1:11" ht="15" customHeight="1" x14ac:dyDescent="0.2">
      <c r="A43" s="437"/>
      <c r="B43" s="520" t="s">
        <v>121</v>
      </c>
      <c r="C43" s="521" t="s">
        <v>142</v>
      </c>
      <c r="D43" s="540" t="s">
        <v>122</v>
      </c>
      <c r="E43" s="522">
        <v>8</v>
      </c>
      <c r="F43" s="522">
        <v>12</v>
      </c>
      <c r="G43" s="522"/>
      <c r="H43" s="523">
        <v>2</v>
      </c>
      <c r="I43" s="559" t="s">
        <v>564</v>
      </c>
    </row>
    <row r="44" spans="1:11" x14ac:dyDescent="0.2">
      <c r="A44" s="437"/>
      <c r="B44" s="525"/>
      <c r="C44" s="526"/>
      <c r="D44" s="542"/>
      <c r="E44" s="381"/>
      <c r="F44" s="381"/>
      <c r="G44" s="381"/>
      <c r="H44" s="373"/>
      <c r="I44" s="355"/>
    </row>
    <row r="45" spans="1:11" ht="15" customHeight="1" x14ac:dyDescent="0.2">
      <c r="A45" s="437"/>
      <c r="B45" s="525"/>
      <c r="C45" s="528" t="s">
        <v>143</v>
      </c>
      <c r="D45" s="542" t="s">
        <v>123</v>
      </c>
      <c r="E45" s="381">
        <v>12</v>
      </c>
      <c r="F45" s="381">
        <v>6</v>
      </c>
      <c r="G45" s="381"/>
      <c r="H45" s="373">
        <v>2</v>
      </c>
      <c r="I45" s="354" t="s">
        <v>568</v>
      </c>
    </row>
    <row r="46" spans="1:11" x14ac:dyDescent="0.2">
      <c r="A46" s="437"/>
      <c r="B46" s="525"/>
      <c r="C46" s="526"/>
      <c r="D46" s="542"/>
      <c r="E46" s="381"/>
      <c r="F46" s="381"/>
      <c r="G46" s="381"/>
      <c r="H46" s="373"/>
      <c r="I46" s="355"/>
    </row>
    <row r="47" spans="1:11" ht="15" customHeight="1" x14ac:dyDescent="0.2">
      <c r="A47" s="437"/>
      <c r="B47" s="525"/>
      <c r="C47" s="528" t="s">
        <v>144</v>
      </c>
      <c r="D47" s="545" t="s">
        <v>124</v>
      </c>
      <c r="E47" s="381">
        <v>12</v>
      </c>
      <c r="F47" s="381">
        <v>6</v>
      </c>
      <c r="G47" s="381"/>
      <c r="H47" s="373">
        <v>2</v>
      </c>
      <c r="I47" s="354" t="s">
        <v>565</v>
      </c>
    </row>
    <row r="48" spans="1:11" x14ac:dyDescent="0.2">
      <c r="A48" s="437"/>
      <c r="B48" s="525"/>
      <c r="C48" s="526"/>
      <c r="D48" s="545"/>
      <c r="E48" s="381"/>
      <c r="F48" s="381"/>
      <c r="G48" s="381"/>
      <c r="H48" s="373"/>
      <c r="I48" s="355"/>
    </row>
    <row r="49" spans="1:9" ht="15" customHeight="1" x14ac:dyDescent="0.2">
      <c r="A49" s="437"/>
      <c r="B49" s="525"/>
      <c r="C49" s="528" t="s">
        <v>145</v>
      </c>
      <c r="D49" s="545" t="s">
        <v>116</v>
      </c>
      <c r="E49" s="381">
        <v>6</v>
      </c>
      <c r="F49" s="381">
        <v>6</v>
      </c>
      <c r="G49" s="381"/>
      <c r="H49" s="373">
        <v>1</v>
      </c>
      <c r="I49" s="354" t="s">
        <v>558</v>
      </c>
    </row>
    <row r="50" spans="1:9" ht="17" thickBot="1" x14ac:dyDescent="0.25">
      <c r="A50" s="472"/>
      <c r="B50" s="532"/>
      <c r="C50" s="533"/>
      <c r="D50" s="546"/>
      <c r="E50" s="535"/>
      <c r="F50" s="535"/>
      <c r="G50" s="535"/>
      <c r="H50" s="538"/>
      <c r="I50" s="570"/>
    </row>
    <row r="51" spans="1:9" x14ac:dyDescent="0.2">
      <c r="B51" s="571"/>
      <c r="C51" s="571"/>
      <c r="D51" s="61" t="s">
        <v>152</v>
      </c>
      <c r="E51" s="245">
        <f>SUM(E27:E50)</f>
        <v>150</v>
      </c>
      <c r="F51" s="245">
        <f t="shared" ref="F51:H51" si="1">SUM(F27:F50)</f>
        <v>144</v>
      </c>
      <c r="G51" s="245">
        <f t="shared" si="1"/>
        <v>230</v>
      </c>
      <c r="H51" s="572">
        <f t="shared" si="1"/>
        <v>30</v>
      </c>
      <c r="I51" s="422"/>
    </row>
    <row r="52" spans="1:9" x14ac:dyDescent="0.2">
      <c r="B52" s="571"/>
      <c r="C52" s="571"/>
      <c r="D52" s="573"/>
      <c r="E52" s="574"/>
      <c r="F52" s="574"/>
      <c r="G52" s="574"/>
      <c r="H52" s="574"/>
    </row>
    <row r="53" spans="1:9" x14ac:dyDescent="0.2">
      <c r="B53" s="552"/>
      <c r="C53" s="552"/>
      <c r="D53" s="426" t="s">
        <v>153</v>
      </c>
      <c r="E53" s="426">
        <f>SUM(E24+E51)</f>
        <v>316</v>
      </c>
      <c r="F53" s="426">
        <f t="shared" ref="F53:H53" si="2">SUM(F24+F51)</f>
        <v>282</v>
      </c>
      <c r="G53" s="426">
        <f t="shared" si="2"/>
        <v>260</v>
      </c>
      <c r="H53" s="426">
        <f t="shared" si="2"/>
        <v>60</v>
      </c>
    </row>
    <row r="54" spans="1:9" x14ac:dyDescent="0.2">
      <c r="D54" s="410"/>
      <c r="E54" s="428">
        <f>SUM(E53:G53)</f>
        <v>858</v>
      </c>
      <c r="F54" s="428"/>
      <c r="G54" s="428"/>
      <c r="H54" s="410"/>
    </row>
  </sheetData>
  <mergeCells count="157">
    <mergeCell ref="H49:H50"/>
    <mergeCell ref="A2:A23"/>
    <mergeCell ref="A27:A50"/>
    <mergeCell ref="C8:C11"/>
    <mergeCell ref="C12:C13"/>
    <mergeCell ref="C14:C15"/>
    <mergeCell ref="C16:C19"/>
    <mergeCell ref="C20:C21"/>
    <mergeCell ref="C22:C23"/>
    <mergeCell ref="D49:D50"/>
    <mergeCell ref="E49:E50"/>
    <mergeCell ref="F49:F50"/>
    <mergeCell ref="G49:G50"/>
    <mergeCell ref="H45:H46"/>
    <mergeCell ref="D47:D48"/>
    <mergeCell ref="E47:E48"/>
    <mergeCell ref="C49:C50"/>
    <mergeCell ref="C27:C28"/>
    <mergeCell ref="D29:D30"/>
    <mergeCell ref="C29:C30"/>
    <mergeCell ref="C31:C32"/>
    <mergeCell ref="C33:C34"/>
    <mergeCell ref="D33:D34"/>
    <mergeCell ref="G45:G46"/>
    <mergeCell ref="C2:C3"/>
    <mergeCell ref="C4:C5"/>
    <mergeCell ref="D4:D5"/>
    <mergeCell ref="C6:C7"/>
    <mergeCell ref="C35:C36"/>
    <mergeCell ref="E54:G54"/>
    <mergeCell ref="C37:C38"/>
    <mergeCell ref="C39:C40"/>
    <mergeCell ref="C41:C42"/>
    <mergeCell ref="C43:C44"/>
    <mergeCell ref="C45:C46"/>
    <mergeCell ref="C47:C48"/>
    <mergeCell ref="G41:G42"/>
    <mergeCell ref="F39:F40"/>
    <mergeCell ref="G39:G40"/>
    <mergeCell ref="H41:H42"/>
    <mergeCell ref="B43:B50"/>
    <mergeCell ref="D43:D44"/>
    <mergeCell ref="E43:E44"/>
    <mergeCell ref="F43:F44"/>
    <mergeCell ref="G43:G44"/>
    <mergeCell ref="B35:B42"/>
    <mergeCell ref="D41:D42"/>
    <mergeCell ref="E41:E42"/>
    <mergeCell ref="F41:F42"/>
    <mergeCell ref="F47:F48"/>
    <mergeCell ref="G47:G48"/>
    <mergeCell ref="H47:H48"/>
    <mergeCell ref="H43:H44"/>
    <mergeCell ref="D45:D46"/>
    <mergeCell ref="E45:E46"/>
    <mergeCell ref="F45:F46"/>
    <mergeCell ref="H37:H38"/>
    <mergeCell ref="D39:D40"/>
    <mergeCell ref="E39:E40"/>
    <mergeCell ref="H39:H40"/>
    <mergeCell ref="H35:H36"/>
    <mergeCell ref="D37:D38"/>
    <mergeCell ref="E37:E38"/>
    <mergeCell ref="F37:F38"/>
    <mergeCell ref="G37:G38"/>
    <mergeCell ref="D35:D36"/>
    <mergeCell ref="E35:E36"/>
    <mergeCell ref="F35:F36"/>
    <mergeCell ref="G35:G36"/>
    <mergeCell ref="H31:H32"/>
    <mergeCell ref="E33:E34"/>
    <mergeCell ref="F33:F34"/>
    <mergeCell ref="G33:G34"/>
    <mergeCell ref="H33:H34"/>
    <mergeCell ref="D31:D32"/>
    <mergeCell ref="E31:E32"/>
    <mergeCell ref="F31:F32"/>
    <mergeCell ref="G31:G32"/>
    <mergeCell ref="H27:H28"/>
    <mergeCell ref="E29:E30"/>
    <mergeCell ref="F29:F30"/>
    <mergeCell ref="G29:G30"/>
    <mergeCell ref="H29:H30"/>
    <mergeCell ref="H22:H23"/>
    <mergeCell ref="B27:B34"/>
    <mergeCell ref="D27:D28"/>
    <mergeCell ref="E27:E28"/>
    <mergeCell ref="F27:F28"/>
    <mergeCell ref="G27:G28"/>
    <mergeCell ref="D22:D23"/>
    <mergeCell ref="E22:E23"/>
    <mergeCell ref="F22:F23"/>
    <mergeCell ref="G22:G23"/>
    <mergeCell ref="B16:B23"/>
    <mergeCell ref="H16:H19"/>
    <mergeCell ref="D20:D21"/>
    <mergeCell ref="E20:E21"/>
    <mergeCell ref="F20:F21"/>
    <mergeCell ref="G20:G21"/>
    <mergeCell ref="H20:H21"/>
    <mergeCell ref="H14:H15"/>
    <mergeCell ref="D16:D19"/>
    <mergeCell ref="E16:E19"/>
    <mergeCell ref="F16:F19"/>
    <mergeCell ref="G16:G19"/>
    <mergeCell ref="D14:D15"/>
    <mergeCell ref="E14:E15"/>
    <mergeCell ref="F14:F15"/>
    <mergeCell ref="G14:G15"/>
    <mergeCell ref="H6:H7"/>
    <mergeCell ref="B8:B15"/>
    <mergeCell ref="D8:D11"/>
    <mergeCell ref="E8:E11"/>
    <mergeCell ref="F8:F11"/>
    <mergeCell ref="G8:G11"/>
    <mergeCell ref="B2:B7"/>
    <mergeCell ref="D2:D3"/>
    <mergeCell ref="D6:D7"/>
    <mergeCell ref="E6:E7"/>
    <mergeCell ref="F6:F7"/>
    <mergeCell ref="G6:G7"/>
    <mergeCell ref="H8:H11"/>
    <mergeCell ref="D12:D13"/>
    <mergeCell ref="E12:E13"/>
    <mergeCell ref="F12:F13"/>
    <mergeCell ref="G12:G13"/>
    <mergeCell ref="H12:H13"/>
    <mergeCell ref="H2:H3"/>
    <mergeCell ref="E4:E5"/>
    <mergeCell ref="F4:F5"/>
    <mergeCell ref="G4:G5"/>
    <mergeCell ref="H4:H5"/>
    <mergeCell ref="E2:E3"/>
    <mergeCell ref="F2:F3"/>
    <mergeCell ref="G2:G3"/>
    <mergeCell ref="I2:I3"/>
    <mergeCell ref="I4:I5"/>
    <mergeCell ref="I6:I7"/>
    <mergeCell ref="I8:I11"/>
    <mergeCell ref="I12:I13"/>
    <mergeCell ref="I14:I15"/>
    <mergeCell ref="I16:I19"/>
    <mergeCell ref="I20:I21"/>
    <mergeCell ref="I22:I23"/>
    <mergeCell ref="J16:J19"/>
    <mergeCell ref="I45:I46"/>
    <mergeCell ref="I47:I48"/>
    <mergeCell ref="I49:I50"/>
    <mergeCell ref="I27:I28"/>
    <mergeCell ref="I29:I30"/>
    <mergeCell ref="I31:I32"/>
    <mergeCell ref="I33:I34"/>
    <mergeCell ref="I35:I36"/>
    <mergeCell ref="I37:I38"/>
    <mergeCell ref="I39:I40"/>
    <mergeCell ref="I41:I42"/>
    <mergeCell ref="I43:I44"/>
  </mergeCells>
  <phoneticPr fontId="18" type="noConversion"/>
  <pageMargins left="0.75000000000000011" right="0.75000000000000011" top="1" bottom="1" header="0.5" footer="0.5"/>
  <pageSetup paperSize="9" scale="48"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16</vt:i4>
      </vt:variant>
    </vt:vector>
  </HeadingPairs>
  <TitlesOfParts>
    <vt:vector size="16" baseType="lpstr">
      <vt:lpstr>DEUST 1</vt:lpstr>
      <vt:lpstr>DEUST 2</vt:lpstr>
      <vt:lpstr>L1 </vt:lpstr>
      <vt:lpstr>L1 en 2 ans</vt:lpstr>
      <vt:lpstr>ENS</vt:lpstr>
      <vt:lpstr>L2 APAS</vt:lpstr>
      <vt:lpstr>L2 ES</vt:lpstr>
      <vt:lpstr>L2 EM</vt:lpstr>
      <vt:lpstr>L3 APAS</vt:lpstr>
      <vt:lpstr>L3 ES</vt:lpstr>
      <vt:lpstr>L3 EM</vt:lpstr>
      <vt:lpstr>L3 pro</vt:lpstr>
      <vt:lpstr>M1 PRS</vt:lpstr>
      <vt:lpstr>M2 PRS</vt:lpstr>
      <vt:lpstr>Feuil1</vt:lpstr>
      <vt:lpstr>Feuil2</vt:lpstr>
    </vt:vector>
  </TitlesOfParts>
  <Company>université d'artois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Toulotte</dc:creator>
  <cp:lastModifiedBy>Utilisateur de Microsoft Office</cp:lastModifiedBy>
  <cp:lastPrinted>2020-06-09T19:16:33Z</cp:lastPrinted>
  <dcterms:created xsi:type="dcterms:W3CDTF">2019-10-16T10:45:07Z</dcterms:created>
  <dcterms:modified xsi:type="dcterms:W3CDTF">2020-09-02T14:50:01Z</dcterms:modified>
</cp:coreProperties>
</file>